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'dod5'!$B$1:$H$51</definedName>
    <definedName name="_xlnm.Print_Area" localSheetId="5">'dod6'!$A$1:$J$29</definedName>
    <definedName name="_xlnm.Print_Area" localSheetId="6">'dod7  '!$A$1:$J$52</definedName>
  </definedNames>
  <calcPr fullCalcOnLoad="1"/>
</workbook>
</file>

<file path=xl/sharedStrings.xml><?xml version="1.0" encoding="utf-8"?>
<sst xmlns="http://schemas.openxmlformats.org/spreadsheetml/2006/main" count="668" uniqueCount="379">
  <si>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</si>
  <si>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</si>
  <si>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</si>
  <si>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</si>
  <si>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</si>
  <si>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</si>
  <si>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</si>
  <si>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</si>
  <si>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</si>
  <si>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</si>
  <si>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</si>
  <si>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</si>
  <si>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</si>
  <si>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</si>
  <si>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</si>
  <si>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</si>
  <si>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</si>
  <si>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</si>
  <si>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</si>
  <si>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</si>
  <si>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</si>
  <si>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</si>
  <si>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</si>
  <si>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</si>
  <si>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</si>
  <si>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</si>
  <si>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</si>
  <si>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</si>
  <si>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</si>
  <si>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</si>
  <si>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</si>
  <si>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</si>
  <si>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</si>
  <si>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</si>
  <si>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</si>
  <si>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</si>
  <si>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</si>
  <si>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</si>
  <si>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</si>
  <si>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</si>
  <si>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</si>
  <si>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</si>
  <si>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</si>
  <si>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</si>
  <si>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</si>
  <si>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</si>
  <si>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</si>
  <si>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</si>
  <si>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</si>
  <si>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</si>
  <si>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</si>
  <si>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</si>
  <si>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</si>
  <si>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</si>
  <si>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</si>
  <si>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</si>
  <si>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</si>
  <si>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</si>
  <si>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</si>
  <si>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</si>
  <si>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</si>
  <si>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</si>
  <si>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</si>
  <si>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</si>
  <si>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</si>
  <si>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</si>
  <si>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</si>
  <si>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</si>
  <si>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</si>
  <si>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</si>
  <si>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</si>
  <si>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</si>
  <si>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</si>
  <si>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</si>
  <si>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</si>
  <si>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</si>
  <si>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</si>
  <si>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</si>
  <si>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</si>
  <si>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</si>
  <si>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</si>
  <si>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</si>
  <si>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</si>
  <si>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</si>
  <si>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</si>
  <si>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</si>
  <si>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</si>
  <si>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</si>
  <si>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</si>
  <si>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</si>
  <si>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</si>
  <si>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</si>
  <si>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</si>
  <si>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</si>
  <si>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</si>
  <si>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</si>
  <si>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</si>
  <si>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</si>
  <si>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</si>
  <si>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</si>
  <si>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</si>
  <si>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</si>
  <si>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</si>
  <si>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</si>
  <si>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</si>
  <si>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</si>
  <si>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</si>
  <si>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</si>
  <si>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</si>
  <si>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</si>
  <si>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</si>
  <si>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</si>
  <si>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</si>
  <si>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</si>
  <si>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</si>
  <si>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</si>
  <si>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</si>
  <si>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</si>
  <si>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</si>
  <si>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</si>
  <si>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</si>
  <si>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</si>
  <si>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</si>
  <si>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</si>
  <si>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</si>
  <si>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</si>
  <si>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</si>
  <si>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</si>
  <si>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</si>
  <si>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</si>
  <si>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</si>
  <si>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</si>
  <si>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</si>
  <si>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</si>
  <si>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</si>
  <si>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</si>
  <si>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</si>
  <si>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</si>
  <si>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</si>
  <si>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</si>
  <si>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</si>
  <si>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</si>
  <si>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</si>
  <si>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</si>
  <si>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</si>
  <si>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</si>
  <si>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</si>
  <si>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</si>
  <si>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</si>
  <si>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</si>
  <si>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</si>
  <si>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</si>
  <si>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</si>
  <si>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</si>
  <si>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</si>
  <si>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</si>
  <si>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</si>
  <si>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</si>
  <si>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</si>
  <si>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</si>
  <si>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</si>
  <si>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</si>
  <si>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</si>
  <si>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</si>
  <si>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</si>
  <si>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</si>
  <si>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</si>
  <si>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</si>
  <si>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</si>
  <si>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</si>
  <si>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</si>
  <si>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</si>
  <si>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</si>
  <si>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</si>
  <si>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</si>
  <si>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</si>
  <si>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</si>
  <si>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</si>
  <si>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</si>
  <si>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</si>
  <si>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</si>
  <si>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</si>
  <si>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</si>
  <si>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</si>
  <si>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</si>
  <si>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</si>
  <si>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</si>
  <si>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</si>
  <si>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</si>
  <si>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</si>
  <si>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</si>
  <si>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</si>
  <si>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</si>
  <si>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</si>
  <si>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</si>
  <si>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</si>
  <si>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</si>
  <si>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</si>
  <si>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</si>
  <si>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</si>
  <si>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</si>
  <si>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</si>
  <si>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</si>
  <si>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</si>
  <si>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</si>
  <si>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</si>
  <si>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</si>
  <si>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</si>
  <si>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</si>
  <si>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</si>
  <si>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</si>
  <si>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</si>
  <si>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</si>
  <si>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</si>
  <si>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</si>
  <si>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</si>
  <si>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</si>
  <si>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</si>
  <si>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</si>
  <si>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</si>
  <si>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</si>
  <si>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</si>
  <si>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</si>
  <si>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</si>
  <si>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</si>
  <si>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</si>
  <si>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</si>
  <si>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</si>
  <si>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</si>
  <si>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</si>
  <si>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</si>
  <si>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</si>
  <si>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</si>
  <si>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</si>
  <si>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</si>
  <si>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</si>
  <si>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</si>
  <si>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</si>
  <si>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Підтримка діяльності готельного господарства</t>
  </si>
  <si>
    <t>0470</t>
  </si>
  <si>
    <t>7621</t>
  </si>
  <si>
    <t>6012</t>
  </si>
  <si>
    <t>3242</t>
  </si>
  <si>
    <t>1050</t>
  </si>
  <si>
    <t>3210</t>
  </si>
  <si>
    <t>1040</t>
  </si>
  <si>
    <t>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</si>
  <si>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</si>
  <si>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</si>
  <si>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</si>
  <si>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</si>
  <si>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</si>
  <si>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</si>
  <si>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</si>
  <si>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</si>
  <si>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</si>
  <si>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</si>
  <si>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</si>
  <si>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</si>
  <si>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</si>
  <si>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</si>
  <si>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</si>
  <si>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</si>
  <si>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</si>
  <si>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</si>
  <si>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</si>
  <si>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</si>
  <si>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</si>
  <si>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</si>
  <si>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</si>
  <si>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</si>
  <si>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</si>
  <si>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</si>
  <si>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</si>
  <si>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</si>
  <si>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1031</t>
  </si>
  <si>
    <t>Капітальні видатки ( власні кошти установи)</t>
  </si>
  <si>
    <t>Програма організації та проведення громадських робіт на території Срібнянської селищної ради на 2021-2025 роки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</si>
  <si>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</si>
  <si>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</si>
  <si>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</si>
  <si>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</si>
  <si>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</si>
  <si>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</si>
  <si>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</si>
  <si>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</si>
  <si>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</si>
  <si>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</si>
  <si>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</si>
  <si>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</si>
  <si>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</si>
  <si>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Рішення 4сесії 8 скликання від 28.01.2021 р.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</si>
  <si>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</si>
  <si>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</si>
  <si>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</si>
  <si>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</si>
  <si>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</si>
  <si>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</si>
  <si>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</si>
  <si>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</si>
  <si>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</si>
  <si>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</si>
  <si>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</si>
  <si>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</si>
  <si>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</si>
  <si>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Олена ПАНЧЕНКО</t>
  </si>
  <si>
    <t>Селищний голова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</si>
  <si>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</si>
  <si>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до рішення тринадцятої сесії восьмого скликання                                Срібнянської селищної ради</t>
  </si>
  <si>
    <t>Розподіл витрат місцевого бюджету Срібнянської селищної  територіальної громади на реалізацію місцевих/регіональних програм у 2022 році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</si>
  <si>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2022</t>
    </r>
    <r>
      <rPr>
        <b/>
        <sz val="14"/>
        <rFont val="Times New Roman"/>
        <family val="1"/>
      </rPr>
      <t xml:space="preserve"> рік</t>
    </r>
  </si>
  <si>
    <t>0116071</t>
  </si>
  <si>
    <t>0640</t>
  </si>
  <si>
    <t>Програма фінансової підтримки організації ветеранів Срібнянської селищної ради на 2022 рік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</si>
  <si>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2022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</si>
  <si>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2022 рік</t>
  </si>
  <si>
    <t>Програма відшкодування коштів за надання пільг з послугзв"язку окремим категоріям громадян на 2022 рік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</si>
  <si>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2022 рік</t>
  </si>
  <si>
    <t>Обсяги капітальних вкладень бюджету у розрізі інвестиційних проєктів у 2022 році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</si>
  <si>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</si>
  <si>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</si>
  <si>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</si>
  <si>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</si>
  <si>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</si>
  <si>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</si>
  <si>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</si>
  <si>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</si>
  <si>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2022 рік"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</si>
  <si>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</si>
  <si>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</si>
  <si>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Рентна плата за користування надрами для видобування газового конденсату </t>
  </si>
  <si>
    <t>Рентна плата за користування надрами для видобування природного газу </t>
  </si>
  <si>
    <t>ДОХОДИ
місцевого бюджету на 2022 рік</t>
  </si>
  <si>
    <t>ФІНАНСУВАННЯ
місцевого бюджету на 2022 рік</t>
  </si>
  <si>
    <t>Розвиток мережі центрів надання адміністративних послуг</t>
  </si>
  <si>
    <t>7390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</si>
  <si>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</si>
  <si>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6071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</si>
  <si>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</si>
  <si>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</si>
  <si>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0210000</t>
  </si>
  <si>
    <t>0200000</t>
  </si>
  <si>
    <t>видатків місцевого бюджету на 2022 рік</t>
  </si>
  <si>
    <t>0218832</t>
  </si>
  <si>
    <t>0218831</t>
  </si>
  <si>
    <t>місцевого бюджету у 2022 році</t>
  </si>
  <si>
    <t>до рішення тринадцятоїї  сесії восьмого скликання                                Срібнянської селищної ради</t>
  </si>
  <si>
    <t>Програма ремонту та утримання доріг комунальної власності Срібнянської селищної ради на 2022-2024 роки</t>
  </si>
  <si>
    <t>0113160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</si>
  <si>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</si>
  <si>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</si>
  <si>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9770</t>
  </si>
  <si>
    <t>3719770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</si>
  <si>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</si>
  <si>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</si>
  <si>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</si>
  <si>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0117680</t>
  </si>
  <si>
    <t>0117621</t>
  </si>
  <si>
    <t>0117390</t>
  </si>
  <si>
    <t>0116012</t>
  </si>
  <si>
    <t>0114082</t>
  </si>
  <si>
    <t>0113192</t>
  </si>
  <si>
    <t>0113121</t>
  </si>
  <si>
    <t>0113050</t>
  </si>
  <si>
    <t>0110160</t>
  </si>
  <si>
    <t>Cрібнянська селищна рада(виконавчий апарат)</t>
  </si>
  <si>
    <t>до рішення тринадцятоїї  сесії восьмого скликання                                                        Срібнянської селищної ради</t>
  </si>
  <si>
    <t xml:space="preserve"> Срібнянської селищноїї ради</t>
  </si>
  <si>
    <t xml:space="preserve"> Срібнянської селищної ради </t>
  </si>
  <si>
    <t>Інша субвенція з місцевого бюджету</t>
  </si>
  <si>
    <t>Прилуцький районний бюджет</t>
  </si>
  <si>
    <t>Рішення 13 сесії 8 скликання від 24.12.2021 р.</t>
  </si>
  <si>
    <t xml:space="preserve">Рішення 4сесії 8 скликання від 28.01.2021 р.        Рішення13сесії 8 скликання від 24.12.2021 р.      </t>
  </si>
  <si>
    <t>Програма відшкодування втрат підприємства,зумовленихрізницею міжрозмірами економічно обгрунтованих та застосованих тарифів на послуги з постачання теплової енергії для потреб населення смт Срібне в опалювальному періоді 2021-2022 років</t>
  </si>
  <si>
    <t>Програма призначення і виплати компенсації фізичним особам, які надають соціальні послуги з догляду на непрофесійній онові на 2022 рік</t>
  </si>
  <si>
    <t xml:space="preserve"> </t>
  </si>
  <si>
    <t>24 грудня 2021р.</t>
  </si>
  <si>
    <t>24 грудня 2021 р.</t>
  </si>
  <si>
    <t xml:space="preserve"> Додаток 5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</si>
</sst>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0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3" fillId="3" borderId="0" applyNumberFormat="0" applyBorder="0" applyAlignment="0" applyProtection="0"/>
    <xf numFmtId="0" fontId="59" fillId="9" borderId="0" applyNumberFormat="0" applyBorder="0" applyAlignment="0" applyProtection="0"/>
    <xf numFmtId="0" fontId="3" fillId="10" borderId="0" applyNumberFormat="0" applyBorder="0" applyAlignment="0" applyProtection="0"/>
    <xf numFmtId="0" fontId="59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6" borderId="0" applyNumberFormat="0" applyBorder="0" applyAlignment="0" applyProtection="0"/>
    <xf numFmtId="0" fontId="3" fillId="13" borderId="0" applyNumberFormat="0" applyBorder="0" applyAlignment="0" applyProtection="0"/>
    <xf numFmtId="0" fontId="59" fillId="17" borderId="0" applyNumberFormat="0" applyBorder="0" applyAlignment="0" applyProtection="0"/>
    <xf numFmtId="0" fontId="3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15" borderId="0" applyNumberFormat="0" applyBorder="0" applyAlignment="0" applyProtection="0"/>
    <xf numFmtId="0" fontId="59" fillId="20" borderId="0" applyNumberFormat="0" applyBorder="0" applyAlignment="0" applyProtection="0"/>
    <xf numFmtId="0" fontId="3" fillId="12" borderId="0" applyNumberFormat="0" applyBorder="0" applyAlignment="0" applyProtection="0"/>
    <xf numFmtId="0" fontId="59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0" fillId="22" borderId="0" applyNumberFormat="0" applyBorder="0" applyAlignment="0" applyProtection="0"/>
    <xf numFmtId="0" fontId="7" fillId="23" borderId="0" applyNumberFormat="0" applyBorder="0" applyAlignment="0" applyProtection="0"/>
    <xf numFmtId="0" fontId="60" fillId="24" borderId="0" applyNumberFormat="0" applyBorder="0" applyAlignment="0" applyProtection="0"/>
    <xf numFmtId="0" fontId="7" fillId="13" borderId="0" applyNumberFormat="0" applyBorder="0" applyAlignment="0" applyProtection="0"/>
    <xf numFmtId="0" fontId="60" fillId="17" borderId="0" applyNumberFormat="0" applyBorder="0" applyAlignment="0" applyProtection="0"/>
    <xf numFmtId="0" fontId="7" fillId="18" borderId="0" applyNumberFormat="0" applyBorder="0" applyAlignment="0" applyProtection="0"/>
    <xf numFmtId="0" fontId="60" fillId="25" borderId="0" applyNumberFormat="0" applyBorder="0" applyAlignment="0" applyProtection="0"/>
    <xf numFmtId="0" fontId="7" fillId="15" borderId="0" applyNumberFormat="0" applyBorder="0" applyAlignment="0" applyProtection="0"/>
    <xf numFmtId="0" fontId="60" fillId="26" borderId="0" applyNumberFormat="0" applyBorder="0" applyAlignment="0" applyProtection="0"/>
    <xf numFmtId="0" fontId="7" fillId="23" borderId="0" applyNumberFormat="0" applyBorder="0" applyAlignment="0" applyProtection="0"/>
    <xf numFmtId="0" fontId="60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7" fillId="23" borderId="0" applyNumberFormat="0" applyBorder="0" applyAlignment="0" applyProtection="0"/>
    <xf numFmtId="0" fontId="60" fillId="31" borderId="0" applyNumberFormat="0" applyBorder="0" applyAlignment="0" applyProtection="0"/>
    <xf numFmtId="0" fontId="7" fillId="32" borderId="0" applyNumberFormat="0" applyBorder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60" fillId="35" borderId="0" applyNumberFormat="0" applyBorder="0" applyAlignment="0" applyProtection="0"/>
    <xf numFmtId="0" fontId="7" fillId="36" borderId="0" applyNumberFormat="0" applyBorder="0" applyAlignment="0" applyProtection="0"/>
    <xf numFmtId="0" fontId="60" fillId="37" borderId="0" applyNumberFormat="0" applyBorder="0" applyAlignment="0" applyProtection="0"/>
    <xf numFmtId="0" fontId="7" fillId="23" borderId="0" applyNumberFormat="0" applyBorder="0" applyAlignment="0" applyProtection="0"/>
    <xf numFmtId="0" fontId="60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1" fillId="40" borderId="2" applyNumberFormat="0" applyAlignment="0" applyProtection="0"/>
    <xf numFmtId="0" fontId="8" fillId="5" borderId="1" applyNumberFormat="0" applyAlignment="0" applyProtection="0"/>
    <xf numFmtId="0" fontId="62" fillId="41" borderId="3" applyNumberFormat="0" applyAlignment="0" applyProtection="0"/>
    <xf numFmtId="0" fontId="9" fillId="3" borderId="4" applyNumberFormat="0" applyAlignment="0" applyProtection="0"/>
    <xf numFmtId="0" fontId="63" fillId="41" borderId="2" applyNumberFormat="0" applyAlignment="0" applyProtection="0"/>
    <xf numFmtId="0" fontId="10" fillId="3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4" fillId="0" borderId="5" applyNumberFormat="0" applyFill="0" applyAlignment="0" applyProtection="0"/>
    <xf numFmtId="0" fontId="21" fillId="0" borderId="6" applyNumberFormat="0" applyFill="0" applyAlignment="0" applyProtection="0"/>
    <xf numFmtId="0" fontId="65" fillId="0" borderId="7" applyNumberFormat="0" applyFill="0" applyAlignment="0" applyProtection="0"/>
    <xf numFmtId="0" fontId="22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7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8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2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4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7" borderId="0" applyNumberFormat="0" applyBorder="0" applyAlignment="0" applyProtection="0"/>
    <xf numFmtId="0" fontId="17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71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4" fillId="15" borderId="21" xfId="14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18" fillId="0" borderId="22" xfId="148" applyFont="1" applyBorder="1">
      <alignment/>
      <protection/>
    </xf>
    <xf numFmtId="0" fontId="5" fillId="0" borderId="22" xfId="148" applyFont="1" applyBorder="1" applyAlignment="1">
      <alignment horizontal="center"/>
      <protection/>
    </xf>
    <xf numFmtId="0" fontId="0" fillId="0" borderId="22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59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0" fontId="19" fillId="0" borderId="21" xfId="168" applyFont="1" applyBorder="1" applyAlignment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5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4" fontId="30" fillId="15" borderId="21" xfId="148" applyNumberFormat="1" applyFont="1" applyFill="1" applyBorder="1" applyAlignment="1">
      <alignment horizontal="center"/>
      <protection/>
    </xf>
    <xf numFmtId="0" fontId="35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19" fillId="0" borderId="0" xfId="151" applyFont="1" applyAlignment="1">
      <alignment horizontal="left"/>
      <protection/>
    </xf>
    <xf numFmtId="4" fontId="59" fillId="0" borderId="21" xfId="139" applyNumberFormat="1" applyBorder="1" applyAlignment="1">
      <alignment vertical="center"/>
      <protection/>
    </xf>
    <xf numFmtId="4" fontId="59" fillId="48" borderId="21" xfId="139" applyNumberFormat="1" applyFill="1" applyBorder="1" applyAlignment="1">
      <alignment vertical="center"/>
      <protection/>
    </xf>
    <xf numFmtId="0" fontId="59" fillId="0" borderId="21" xfId="139" applyBorder="1" applyAlignment="1">
      <alignment vertical="center" wrapText="1"/>
      <protection/>
    </xf>
    <xf numFmtId="0" fontId="59" fillId="0" borderId="21" xfId="139" applyBorder="1" applyAlignment="1">
      <alignment vertical="center"/>
      <protection/>
    </xf>
    <xf numFmtId="0" fontId="59" fillId="0" borderId="0" xfId="139" applyAlignment="1">
      <alignment horizontal="right"/>
      <protection/>
    </xf>
    <xf numFmtId="4" fontId="59" fillId="48" borderId="21" xfId="139" applyNumberFormat="1" applyFill="1" applyBorder="1" applyAlignment="1">
      <alignment vertical="center" wrapText="1"/>
      <protection/>
    </xf>
    <xf numFmtId="4" fontId="59" fillId="0" borderId="21" xfId="139" applyNumberFormat="1" applyBorder="1" applyAlignment="1">
      <alignment vertical="center" wrapText="1"/>
      <protection/>
    </xf>
    <xf numFmtId="0" fontId="59" fillId="0" borderId="21" xfId="139" applyBorder="1" applyAlignment="1" quotePrefix="1">
      <alignment horizontal="center" vertical="center" wrapText="1"/>
      <protection/>
    </xf>
    <xf numFmtId="0" fontId="59" fillId="0" borderId="21" xfId="139" applyBorder="1" applyAlignment="1" quotePrefix="1">
      <alignment vertical="center" wrapText="1"/>
      <protection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59" fillId="0" borderId="21" xfId="139" applyNumberFormat="1" applyBorder="1" applyAlignment="1" quotePrefix="1">
      <alignment vertical="center" wrapText="1"/>
      <protection/>
    </xf>
    <xf numFmtId="4" fontId="59" fillId="0" borderId="21" xfId="139" applyNumberFormat="1" applyBorder="1" applyAlignment="1" quotePrefix="1">
      <alignment horizontal="center" vertical="center" wrapText="1"/>
      <protection/>
    </xf>
    <xf numFmtId="0" fontId="67" fillId="0" borderId="0" xfId="139" applyFont="1" applyAlignment="1">
      <alignment horizontal="left"/>
      <protection/>
    </xf>
    <xf numFmtId="4" fontId="67" fillId="48" borderId="21" xfId="139" applyNumberFormat="1" applyFont="1" applyFill="1" applyBorder="1" applyAlignment="1">
      <alignment vertical="center"/>
      <protection/>
    </xf>
    <xf numFmtId="0" fontId="67" fillId="48" borderId="21" xfId="139" applyFont="1" applyFill="1" applyBorder="1" applyAlignment="1">
      <alignment vertical="center" wrapText="1"/>
      <protection/>
    </xf>
    <xf numFmtId="0" fontId="67" fillId="48" borderId="21" xfId="139" applyFont="1" applyFill="1" applyBorder="1" applyAlignment="1">
      <alignment horizontal="center" vertical="center"/>
      <protection/>
    </xf>
    <xf numFmtId="4" fontId="67" fillId="0" borderId="21" xfId="139" applyNumberFormat="1" applyFont="1" applyBorder="1" applyAlignment="1">
      <alignment vertical="center"/>
      <protection/>
    </xf>
    <xf numFmtId="0" fontId="67" fillId="0" borderId="21" xfId="139" applyFont="1" applyBorder="1" applyAlignment="1">
      <alignment vertical="center" wrapText="1"/>
      <protection/>
    </xf>
    <xf numFmtId="0" fontId="67" fillId="0" borderId="21" xfId="139" applyFont="1" applyBorder="1" applyAlignment="1">
      <alignment vertical="center"/>
      <protection/>
    </xf>
    <xf numFmtId="0" fontId="77" fillId="0" borderId="0" xfId="139" applyFont="1">
      <alignment/>
      <protection/>
    </xf>
    <xf numFmtId="4" fontId="67" fillId="48" borderId="21" xfId="139" applyNumberFormat="1" applyFont="1" applyFill="1" applyBorder="1" applyAlignment="1">
      <alignment vertical="center" wrapText="1"/>
      <protection/>
    </xf>
    <xf numFmtId="4" fontId="67" fillId="48" borderId="21" xfId="139" applyNumberFormat="1" applyFont="1" applyFill="1" applyBorder="1" applyAlignment="1">
      <alignment horizontal="center" vertical="center" wrapText="1"/>
      <protection/>
    </xf>
    <xf numFmtId="0" fontId="67" fillId="48" borderId="21" xfId="139" applyFont="1" applyFill="1" applyBorder="1" applyAlignment="1">
      <alignment horizontal="center" vertical="center" wrapText="1"/>
      <protection/>
    </xf>
    <xf numFmtId="4" fontId="67" fillId="0" borderId="21" xfId="139" applyNumberFormat="1" applyFont="1" applyBorder="1" applyAlignment="1">
      <alignment vertical="center" wrapText="1"/>
      <protection/>
    </xf>
    <xf numFmtId="4" fontId="67" fillId="0" borderId="21" xfId="139" applyNumberFormat="1" applyFont="1" applyBorder="1" applyAlignment="1" quotePrefix="1">
      <alignment vertical="center" wrapText="1"/>
      <protection/>
    </xf>
    <xf numFmtId="4" fontId="67" fillId="0" borderId="21" xfId="139" applyNumberFormat="1" applyFont="1" applyBorder="1" applyAlignment="1">
      <alignment horizontal="center" vertical="center" wrapText="1"/>
      <protection/>
    </xf>
    <xf numFmtId="0" fontId="67" fillId="0" borderId="21" xfId="139" applyFont="1" applyBorder="1" applyAlignment="1">
      <alignment horizontal="center" vertical="center" wrapText="1"/>
      <protection/>
    </xf>
    <xf numFmtId="0" fontId="67" fillId="0" borderId="21" xfId="139" applyFont="1" applyBorder="1" applyAlignment="1" quotePrefix="1">
      <alignment horizontal="center" vertical="center" wrapText="1"/>
      <protection/>
    </xf>
    <xf numFmtId="0" fontId="59" fillId="0" borderId="23" xfId="139" applyFont="1" applyBorder="1" applyAlignment="1" quotePrefix="1">
      <alignment horizontal="center"/>
      <protection/>
    </xf>
    <xf numFmtId="0" fontId="40" fillId="0" borderId="24" xfId="0" applyFont="1" applyBorder="1" applyAlignment="1">
      <alignment horizontal="center" vertical="top" wrapText="1"/>
    </xf>
    <xf numFmtId="0" fontId="0" fillId="0" borderId="0" xfId="148" applyAlignment="1">
      <alignment horizontal="left" vertical="top"/>
      <protection/>
    </xf>
    <xf numFmtId="0" fontId="67" fillId="48" borderId="21" xfId="139" applyFont="1" applyFill="1" applyBorder="1" applyAlignment="1">
      <alignment vertical="center"/>
      <protection/>
    </xf>
    <xf numFmtId="0" fontId="78" fillId="0" borderId="0" xfId="139" applyFont="1">
      <alignment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6" fillId="0" borderId="0" xfId="0" applyFont="1" applyAlignment="1">
      <alignment horizontal="left"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vertical="center" wrapText="1"/>
      <protection/>
    </xf>
    <xf numFmtId="4" fontId="18" fillId="0" borderId="21" xfId="0" applyNumberFormat="1" applyFont="1" applyBorder="1" applyAlignment="1" quotePrefix="1">
      <alignment vertical="top" wrapText="1"/>
    </xf>
    <xf numFmtId="4" fontId="19" fillId="0" borderId="21" xfId="139" applyNumberFormat="1" applyFont="1" applyBorder="1" applyAlignment="1" quotePrefix="1">
      <alignment vertical="top" wrapText="1"/>
      <protection/>
    </xf>
    <xf numFmtId="4" fontId="19" fillId="0" borderId="21" xfId="167" applyNumberFormat="1" applyFont="1" applyBorder="1" applyAlignment="1" quotePrefix="1">
      <alignment vertical="top" wrapText="1"/>
      <protection/>
    </xf>
    <xf numFmtId="2" fontId="19" fillId="0" borderId="21" xfId="156" applyNumberFormat="1" applyFont="1" applyBorder="1" applyAlignment="1" quotePrefix="1">
      <alignment vertical="top" wrapText="1"/>
      <protection/>
    </xf>
    <xf numFmtId="2" fontId="19" fillId="0" borderId="21" xfId="141" applyNumberFormat="1" applyFont="1" applyBorder="1" applyAlignment="1" quotePrefix="1">
      <alignment vertical="top" wrapText="1"/>
      <protection/>
    </xf>
    <xf numFmtId="0" fontId="19" fillId="0" borderId="21" xfId="156" applyFont="1" applyFill="1" applyBorder="1" applyAlignment="1" quotePrefix="1">
      <alignment vertical="top" wrapText="1"/>
      <protection/>
    </xf>
    <xf numFmtId="2" fontId="6" fillId="5" borderId="21" xfId="145" applyNumberFormat="1" applyFont="1" applyFill="1" applyBorder="1" applyAlignment="1" quotePrefix="1">
      <alignment vertical="top" wrapText="1"/>
      <protection/>
    </xf>
    <xf numFmtId="4" fontId="19" fillId="0" borderId="21" xfId="139" applyNumberFormat="1" applyFont="1" applyBorder="1" applyAlignment="1" quotePrefix="1">
      <alignment vertical="top" wrapText="1"/>
      <protection/>
    </xf>
    <xf numFmtId="2" fontId="19" fillId="0" borderId="21" xfId="162" applyNumberFormat="1" applyFont="1" applyBorder="1" applyAlignment="1" quotePrefix="1">
      <alignment vertical="top" wrapText="1"/>
      <protection/>
    </xf>
    <xf numFmtId="2" fontId="19" fillId="0" borderId="21" xfId="156" applyNumberFormat="1" applyFont="1" applyBorder="1" applyAlignment="1" quotePrefix="1">
      <alignment vertical="top" wrapText="1"/>
      <protection/>
    </xf>
    <xf numFmtId="0" fontId="19" fillId="49" borderId="21" xfId="156" applyFont="1" applyFill="1" applyBorder="1" applyAlignment="1" quotePrefix="1">
      <alignment vertical="top" wrapText="1"/>
      <protection/>
    </xf>
    <xf numFmtId="0" fontId="18" fillId="0" borderId="21" xfId="0" applyFont="1" applyBorder="1" applyAlignment="1" quotePrefix="1">
      <alignment vertical="top" wrapText="1"/>
    </xf>
    <xf numFmtId="0" fontId="19" fillId="49" borderId="21" xfId="139" applyFont="1" applyFill="1" applyBorder="1" applyAlignment="1" quotePrefix="1">
      <alignment vertical="top" wrapText="1"/>
      <protection/>
    </xf>
    <xf numFmtId="0" fontId="19" fillId="0" borderId="21" xfId="139" applyFont="1" applyBorder="1" applyAlignment="1" quotePrefix="1">
      <alignment vertical="top" wrapText="1"/>
      <protection/>
    </xf>
    <xf numFmtId="0" fontId="19" fillId="49" borderId="21" xfId="167" applyFont="1" applyFill="1" applyBorder="1" applyAlignment="1" quotePrefix="1">
      <alignment vertical="top" wrapText="1"/>
      <protection/>
    </xf>
    <xf numFmtId="0" fontId="19" fillId="0" borderId="21" xfId="167" applyFont="1" applyBorder="1" applyAlignment="1" quotePrefix="1">
      <alignment vertical="top" wrapText="1"/>
      <protection/>
    </xf>
    <xf numFmtId="0" fontId="19" fillId="0" borderId="25" xfId="167" applyFont="1" applyBorder="1" applyAlignment="1" quotePrefix="1">
      <alignment vertical="top" wrapText="1"/>
      <protection/>
    </xf>
    <xf numFmtId="0" fontId="19" fillId="0" borderId="21" xfId="156" applyFont="1" applyBorder="1" applyAlignment="1" quotePrefix="1">
      <alignment vertical="top" wrapText="1"/>
      <protection/>
    </xf>
    <xf numFmtId="49" fontId="19" fillId="0" borderId="21" xfId="156" applyNumberFormat="1" applyFont="1" applyBorder="1" applyAlignment="1" quotePrefix="1">
      <alignment vertical="top" wrapText="1"/>
      <protection/>
    </xf>
    <xf numFmtId="49" fontId="19" fillId="49" borderId="21" xfId="141" applyNumberFormat="1" applyFont="1" applyFill="1" applyBorder="1" applyAlignment="1">
      <alignment vertical="top" wrapText="1"/>
      <protection/>
    </xf>
    <xf numFmtId="0" fontId="19" fillId="0" borderId="21" xfId="141" applyFont="1" applyBorder="1" applyAlignment="1" quotePrefix="1">
      <alignment vertical="top" wrapText="1"/>
      <protection/>
    </xf>
    <xf numFmtId="49" fontId="18" fillId="0" borderId="21" xfId="148" applyNumberFormat="1" applyFont="1" applyFill="1" applyBorder="1" applyAlignment="1">
      <alignment vertical="top"/>
      <protection/>
    </xf>
    <xf numFmtId="49" fontId="6" fillId="5" borderId="21" xfId="156" applyNumberFormat="1" applyFont="1" applyFill="1" applyBorder="1" applyAlignment="1">
      <alignment vertical="top" wrapText="1"/>
      <protection/>
    </xf>
    <xf numFmtId="49" fontId="5" fillId="5" borderId="21" xfId="148" applyNumberFormat="1" applyFont="1" applyFill="1" applyBorder="1" applyAlignment="1">
      <alignment vertical="top"/>
      <protection/>
    </xf>
    <xf numFmtId="0" fontId="19" fillId="0" borderId="21" xfId="139" applyFont="1" applyBorder="1" applyAlignment="1" quotePrefix="1">
      <alignment vertical="top" wrapText="1"/>
      <protection/>
    </xf>
    <xf numFmtId="49" fontId="19" fillId="0" borderId="21" xfId="156" applyNumberFormat="1" applyFont="1" applyFill="1" applyBorder="1" applyAlignment="1">
      <alignment vertical="top" wrapText="1"/>
      <protection/>
    </xf>
    <xf numFmtId="49" fontId="19" fillId="0" borderId="21" xfId="156" applyNumberFormat="1" applyFont="1" applyFill="1" applyBorder="1" applyAlignment="1">
      <alignment vertical="top" wrapText="1"/>
      <protection/>
    </xf>
    <xf numFmtId="0" fontId="19" fillId="0" borderId="21" xfId="156" applyFont="1" applyBorder="1" applyAlignment="1" quotePrefix="1">
      <alignment vertical="top" wrapText="1"/>
      <protection/>
    </xf>
    <xf numFmtId="0" fontId="18" fillId="3" borderId="21" xfId="169" applyFont="1" applyFill="1" applyBorder="1" applyAlignment="1">
      <alignment vertical="top" wrapText="1"/>
      <protection/>
    </xf>
    <xf numFmtId="0" fontId="18" fillId="3" borderId="25" xfId="169" applyFont="1" applyFill="1" applyBorder="1" applyAlignment="1">
      <alignment vertical="top" wrapText="1"/>
      <protection/>
    </xf>
    <xf numFmtId="49" fontId="18" fillId="3" borderId="26" xfId="169" applyNumberFormat="1" applyFont="1" applyFill="1" applyBorder="1" applyAlignment="1">
      <alignment vertical="top" wrapText="1"/>
      <protection/>
    </xf>
    <xf numFmtId="49" fontId="18" fillId="3" borderId="21" xfId="169" applyNumberFormat="1" applyFont="1" applyFill="1" applyBorder="1" applyAlignment="1">
      <alignment vertical="top" wrapText="1"/>
      <protection/>
    </xf>
    <xf numFmtId="49" fontId="18" fillId="3" borderId="27" xfId="169" applyNumberFormat="1" applyFont="1" applyFill="1" applyBorder="1" applyAlignment="1">
      <alignment vertical="top" wrapText="1"/>
      <protection/>
    </xf>
    <xf numFmtId="49" fontId="18" fillId="3" borderId="25" xfId="169" applyNumberFormat="1" applyFont="1" applyFill="1" applyBorder="1" applyAlignment="1">
      <alignment vertical="top" wrapText="1"/>
      <protection/>
    </xf>
    <xf numFmtId="49" fontId="5" fillId="5" borderId="21" xfId="169" applyNumberFormat="1" applyFont="1" applyFill="1" applyBorder="1" applyAlignment="1">
      <alignment vertical="top" wrapText="1"/>
      <protection/>
    </xf>
    <xf numFmtId="49" fontId="5" fillId="5" borderId="21" xfId="169" applyNumberFormat="1" applyFont="1" applyFill="1" applyBorder="1" applyAlignment="1">
      <alignment vertical="center" wrapText="1"/>
      <protection/>
    </xf>
    <xf numFmtId="2" fontId="6" fillId="5" borderId="21" xfId="169" applyNumberFormat="1" applyFont="1" applyFill="1" applyBorder="1" applyAlignment="1">
      <alignment vertical="top" wrapText="1"/>
      <protection/>
    </xf>
    <xf numFmtId="2" fontId="5" fillId="5" borderId="21" xfId="169" applyNumberFormat="1" applyFont="1" applyFill="1" applyBorder="1" applyAlignment="1">
      <alignment vertical="top" wrapText="1"/>
      <protection/>
    </xf>
    <xf numFmtId="2" fontId="18" fillId="3" borderId="21" xfId="169" applyNumberFormat="1" applyFont="1" applyFill="1" applyBorder="1" applyAlignment="1">
      <alignment vertical="top" wrapText="1"/>
      <protection/>
    </xf>
    <xf numFmtId="2" fontId="5" fillId="3" borderId="21" xfId="169" applyNumberFormat="1" applyFont="1" applyFill="1" applyBorder="1" applyAlignment="1">
      <alignment vertical="top" wrapText="1"/>
      <protection/>
    </xf>
    <xf numFmtId="2" fontId="5" fillId="0" borderId="21" xfId="169" applyNumberFormat="1" applyFont="1" applyFill="1" applyBorder="1" applyAlignment="1">
      <alignment vertical="top" wrapText="1"/>
      <protection/>
    </xf>
    <xf numFmtId="2" fontId="18" fillId="49" borderId="21" xfId="169" applyNumberFormat="1" applyFont="1" applyFill="1" applyBorder="1" applyAlignment="1">
      <alignment vertical="top" wrapText="1"/>
      <protection/>
    </xf>
    <xf numFmtId="2" fontId="18" fillId="0" borderId="21" xfId="169" applyNumberFormat="1" applyFont="1" applyFill="1" applyBorder="1" applyAlignment="1">
      <alignment vertical="top" wrapText="1"/>
      <protection/>
    </xf>
    <xf numFmtId="2" fontId="6" fillId="29" borderId="21" xfId="169" applyNumberFormat="1" applyFont="1" applyFill="1" applyBorder="1" applyAlignment="1">
      <alignment vertical="top" wrapText="1"/>
      <protection/>
    </xf>
    <xf numFmtId="2" fontId="5" fillId="29" borderId="21" xfId="169" applyNumberFormat="1" applyFont="1" applyFill="1" applyBorder="1" applyAlignment="1">
      <alignment vertical="top"/>
      <protection/>
    </xf>
    <xf numFmtId="4" fontId="78" fillId="0" borderId="21" xfId="139" applyNumberFormat="1" applyFont="1" applyBorder="1" applyAlignment="1" quotePrefix="1">
      <alignment vertic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0" fillId="0" borderId="25" xfId="0" applyBorder="1" applyAlignment="1">
      <alignment wrapText="1"/>
    </xf>
    <xf numFmtId="43" fontId="0" fillId="0" borderId="21" xfId="191" applyFont="1" applyBorder="1" applyAlignment="1">
      <alignment horizontal="center" vertical="center"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0" fontId="67" fillId="0" borderId="0" xfId="139" applyFont="1" applyAlignment="1">
      <alignment horizont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79" fillId="0" borderId="21" xfId="139" applyFont="1" applyBorder="1" applyAlignment="1">
      <alignment horizontal="center" vertical="center" wrapText="1"/>
      <protection/>
    </xf>
    <xf numFmtId="0" fontId="67" fillId="0" borderId="28" xfId="139" applyFont="1" applyBorder="1" applyAlignment="1">
      <alignment horizontal="center" vertical="center"/>
      <protection/>
    </xf>
    <xf numFmtId="0" fontId="59" fillId="0" borderId="29" xfId="139" applyBorder="1" applyAlignment="1">
      <alignment/>
      <protection/>
    </xf>
    <xf numFmtId="0" fontId="59" fillId="0" borderId="30" xfId="139" applyBorder="1" applyAlignment="1">
      <alignment/>
      <protection/>
    </xf>
    <xf numFmtId="0" fontId="67" fillId="0" borderId="0" xfId="139" applyFont="1" applyAlignment="1">
      <alignment horizontal="center"/>
      <protection/>
    </xf>
    <xf numFmtId="0" fontId="77" fillId="0" borderId="21" xfId="139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9" fillId="0" borderId="0" xfId="151" applyFont="1" applyAlignment="1">
      <alignment horizontal="left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6" fillId="0" borderId="0" xfId="141" applyFont="1" applyAlignment="1">
      <alignment horizontal="center"/>
      <protection/>
    </xf>
    <xf numFmtId="0" fontId="0" fillId="0" borderId="22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2" xfId="159" applyFont="1" applyBorder="1" applyAlignment="1">
      <alignment horizontal="center"/>
      <protection/>
    </xf>
    <xf numFmtId="0" fontId="6" fillId="0" borderId="0" xfId="159" applyNumberFormat="1" applyFont="1" applyFill="1" applyBorder="1" applyAlignment="1" applyProtection="1">
      <alignment horizontal="center" vertical="center" wrapText="1"/>
      <protection/>
    </xf>
    <xf numFmtId="0" fontId="19" fillId="0" borderId="21" xfId="141" applyFont="1" applyBorder="1" applyAlignment="1">
      <alignment horizontal="center" vertical="center" wrapText="1"/>
      <protection/>
    </xf>
    <xf numFmtId="0" fontId="40" fillId="0" borderId="31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0" fontId="18" fillId="3" borderId="25" xfId="169" applyFont="1" applyFill="1" applyBorder="1" applyAlignment="1">
      <alignment vertical="top" wrapText="1"/>
      <protection/>
    </xf>
    <xf numFmtId="0" fontId="18" fillId="0" borderId="26" xfId="0" applyFont="1" applyBorder="1" applyAlignment="1">
      <alignment vertical="top"/>
    </xf>
    <xf numFmtId="2" fontId="19" fillId="0" borderId="25" xfId="156" applyNumberFormat="1" applyFont="1" applyBorder="1" applyAlignment="1" quotePrefix="1">
      <alignment vertical="top" wrapText="1"/>
      <protection/>
    </xf>
    <xf numFmtId="2" fontId="19" fillId="0" borderId="27" xfId="156" applyNumberFormat="1" applyFont="1" applyBorder="1" applyAlignment="1" quotePrefix="1">
      <alignment vertical="top" wrapText="1"/>
      <protection/>
    </xf>
    <xf numFmtId="0" fontId="39" fillId="0" borderId="25" xfId="141" applyFont="1" applyBorder="1" applyAlignment="1">
      <alignment horizontal="center" vertical="center" wrapText="1"/>
      <protection/>
    </xf>
    <xf numFmtId="0" fontId="39" fillId="0" borderId="26" xfId="141" applyFont="1" applyBorder="1" applyAlignment="1">
      <alignment horizontal="center" vertical="center" wrapText="1"/>
      <protection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49" fontId="18" fillId="3" borderId="25" xfId="169" applyNumberFormat="1" applyFont="1" applyFill="1" applyBorder="1" applyAlignment="1">
      <alignment vertical="top" wrapText="1"/>
      <protection/>
    </xf>
    <xf numFmtId="49" fontId="18" fillId="3" borderId="26" xfId="169" applyNumberFormat="1" applyFont="1" applyFill="1" applyBorder="1" applyAlignment="1">
      <alignment vertical="top" wrapText="1"/>
      <protection/>
    </xf>
    <xf numFmtId="4" fontId="19" fillId="0" borderId="25" xfId="139" applyNumberFormat="1" applyFont="1" applyBorder="1" applyAlignment="1" quotePrefix="1">
      <alignment vertical="top" wrapText="1"/>
      <protection/>
    </xf>
    <xf numFmtId="4" fontId="19" fillId="0" borderId="27" xfId="139" applyNumberFormat="1" applyFont="1" applyBorder="1" applyAlignment="1" quotePrefix="1">
      <alignment vertical="top" wrapText="1"/>
      <protection/>
    </xf>
    <xf numFmtId="4" fontId="19" fillId="0" borderId="25" xfId="139" applyNumberFormat="1" applyFont="1" applyBorder="1" applyAlignment="1" quotePrefix="1">
      <alignment vertical="top" wrapText="1"/>
      <protection/>
    </xf>
    <xf numFmtId="4" fontId="19" fillId="0" borderId="27" xfId="139" applyNumberFormat="1" applyFont="1" applyBorder="1" applyAlignment="1" quotePrefix="1">
      <alignment vertical="top" wrapText="1"/>
      <protection/>
    </xf>
    <xf numFmtId="4" fontId="19" fillId="0" borderId="26" xfId="139" applyNumberFormat="1" applyFont="1" applyBorder="1" applyAlignment="1" quotePrefix="1">
      <alignment vertical="top" wrapText="1"/>
      <protection/>
    </xf>
    <xf numFmtId="0" fontId="19" fillId="0" borderId="25" xfId="139" applyFont="1" applyBorder="1" applyAlignment="1" quotePrefix="1">
      <alignment vertical="top" wrapText="1"/>
      <protection/>
    </xf>
    <xf numFmtId="0" fontId="19" fillId="0" borderId="27" xfId="139" applyFont="1" applyBorder="1" applyAlignment="1" quotePrefix="1">
      <alignment vertical="top" wrapText="1"/>
      <protection/>
    </xf>
    <xf numFmtId="0" fontId="19" fillId="0" borderId="25" xfId="139" applyFont="1" applyBorder="1" applyAlignment="1" quotePrefix="1">
      <alignment vertical="top" wrapText="1"/>
      <protection/>
    </xf>
    <xf numFmtId="0" fontId="19" fillId="0" borderId="27" xfId="139" applyFont="1" applyBorder="1" applyAlignment="1" quotePrefix="1">
      <alignment vertical="top" wrapText="1"/>
      <protection/>
    </xf>
    <xf numFmtId="0" fontId="19" fillId="0" borderId="25" xfId="167" applyFont="1" applyBorder="1" applyAlignment="1" quotePrefix="1">
      <alignment vertical="top" wrapText="1"/>
      <protection/>
    </xf>
    <xf numFmtId="0" fontId="19" fillId="0" borderId="27" xfId="167" applyFont="1" applyBorder="1" applyAlignment="1" quotePrefix="1">
      <alignment vertical="top" wrapText="1"/>
      <protection/>
    </xf>
    <xf numFmtId="0" fontId="19" fillId="0" borderId="26" xfId="167" applyFont="1" applyBorder="1" applyAlignment="1" quotePrefix="1">
      <alignment vertical="top" wrapText="1"/>
      <protection/>
    </xf>
    <xf numFmtId="0" fontId="40" fillId="0" borderId="35" xfId="0" applyFont="1" applyBorder="1" applyAlignment="1">
      <alignment horizontal="center" vertical="top" wrapText="1"/>
    </xf>
    <xf numFmtId="0" fontId="40" fillId="0" borderId="36" xfId="0" applyFont="1" applyBorder="1" applyAlignment="1">
      <alignment horizontal="center" vertical="top" wrapText="1"/>
    </xf>
    <xf numFmtId="0" fontId="40" fillId="0" borderId="37" xfId="0" applyFont="1" applyBorder="1" applyAlignment="1">
      <alignment horizontal="center" vertical="top" wrapText="1"/>
    </xf>
    <xf numFmtId="0" fontId="40" fillId="0" borderId="38" xfId="0" applyFont="1" applyBorder="1" applyAlignment="1">
      <alignment horizontal="center" vertical="top" wrapText="1"/>
    </xf>
    <xf numFmtId="0" fontId="18" fillId="3" borderId="26" xfId="169" applyFont="1" applyFill="1" applyBorder="1" applyAlignment="1">
      <alignment vertical="top" wrapText="1"/>
      <protection/>
    </xf>
    <xf numFmtId="0" fontId="18" fillId="3" borderId="27" xfId="169" applyFont="1" applyFill="1" applyBorder="1" applyAlignment="1">
      <alignment vertical="top" wrapText="1"/>
      <protection/>
    </xf>
    <xf numFmtId="4" fontId="18" fillId="0" borderId="25" xfId="0" applyNumberFormat="1" applyFont="1" applyBorder="1" applyAlignment="1" quotePrefix="1">
      <alignment vertical="top" wrapText="1"/>
    </xf>
    <xf numFmtId="4" fontId="18" fillId="0" borderId="27" xfId="0" applyNumberFormat="1" applyFont="1" applyBorder="1" applyAlignment="1" quotePrefix="1">
      <alignment vertical="top" wrapText="1"/>
    </xf>
    <xf numFmtId="4" fontId="18" fillId="0" borderId="26" xfId="0" applyNumberFormat="1" applyFont="1" applyBorder="1" applyAlignment="1" quotePrefix="1">
      <alignment vertical="top" wrapText="1"/>
    </xf>
    <xf numFmtId="2" fontId="5" fillId="3" borderId="25" xfId="169" applyNumberFormat="1" applyFont="1" applyFill="1" applyBorder="1" applyAlignment="1">
      <alignment vertical="top" wrapText="1"/>
      <protection/>
    </xf>
    <xf numFmtId="2" fontId="5" fillId="3" borderId="27" xfId="169" applyNumberFormat="1" applyFont="1" applyFill="1" applyBorder="1" applyAlignment="1">
      <alignment vertical="top" wrapText="1"/>
      <protection/>
    </xf>
    <xf numFmtId="2" fontId="5" fillId="3" borderId="26" xfId="169" applyNumberFormat="1" applyFont="1" applyFill="1" applyBorder="1" applyAlignment="1">
      <alignment vertical="top" wrapText="1"/>
      <protection/>
    </xf>
    <xf numFmtId="4" fontId="19" fillId="0" borderId="25" xfId="167" applyNumberFormat="1" applyFont="1" applyBorder="1" applyAlignment="1" quotePrefix="1">
      <alignment vertical="top" wrapText="1"/>
      <protection/>
    </xf>
    <xf numFmtId="4" fontId="19" fillId="0" borderId="27" xfId="167" applyNumberFormat="1" applyFont="1" applyBorder="1" applyAlignment="1" quotePrefix="1">
      <alignment vertical="top" wrapText="1"/>
      <protection/>
    </xf>
    <xf numFmtId="4" fontId="19" fillId="0" borderId="26" xfId="167" applyNumberFormat="1" applyFont="1" applyBorder="1" applyAlignment="1" quotePrefix="1">
      <alignment vertical="top" wrapText="1"/>
      <protection/>
    </xf>
    <xf numFmtId="0" fontId="19" fillId="49" borderId="25" xfId="167" applyFont="1" applyFill="1" applyBorder="1" applyAlignment="1" quotePrefix="1">
      <alignment vertical="top" wrapText="1"/>
      <protection/>
    </xf>
    <xf numFmtId="0" fontId="19" fillId="49" borderId="27" xfId="167" applyFont="1" applyFill="1" applyBorder="1" applyAlignment="1" quotePrefix="1">
      <alignment vertical="top" wrapText="1"/>
      <protection/>
    </xf>
    <xf numFmtId="0" fontId="19" fillId="49" borderId="26" xfId="167" applyFont="1" applyFill="1" applyBorder="1" applyAlignment="1" quotePrefix="1">
      <alignment vertical="top" wrapText="1"/>
      <protection/>
    </xf>
    <xf numFmtId="0" fontId="19" fillId="49" borderId="25" xfId="156" applyFont="1" applyFill="1" applyBorder="1" applyAlignment="1" quotePrefix="1">
      <alignment vertical="top" wrapText="1"/>
      <protection/>
    </xf>
    <xf numFmtId="0" fontId="19" fillId="49" borderId="27" xfId="156" applyFont="1" applyFill="1" applyBorder="1" applyAlignment="1" quotePrefix="1">
      <alignment vertical="top" wrapText="1"/>
      <protection/>
    </xf>
    <xf numFmtId="0" fontId="19" fillId="49" borderId="26" xfId="156" applyFont="1" applyFill="1" applyBorder="1" applyAlignment="1" quotePrefix="1">
      <alignment vertical="top" wrapText="1"/>
      <protection/>
    </xf>
    <xf numFmtId="0" fontId="18" fillId="0" borderId="25" xfId="148" applyFont="1" applyBorder="1" applyAlignment="1">
      <alignment vertical="top"/>
      <protection/>
    </xf>
    <xf numFmtId="0" fontId="18" fillId="0" borderId="27" xfId="148" applyFont="1" applyBorder="1" applyAlignment="1">
      <alignment vertical="top"/>
      <protection/>
    </xf>
    <xf numFmtId="0" fontId="18" fillId="0" borderId="26" xfId="148" applyFont="1" applyBorder="1" applyAlignment="1">
      <alignment vertical="top"/>
      <protection/>
    </xf>
    <xf numFmtId="2" fontId="6" fillId="5" borderId="25" xfId="169" applyNumberFormat="1" applyFont="1" applyFill="1" applyBorder="1" applyAlignment="1">
      <alignment vertical="top" wrapText="1"/>
      <protection/>
    </xf>
    <xf numFmtId="2" fontId="6" fillId="5" borderId="27" xfId="169" applyNumberFormat="1" applyFont="1" applyFill="1" applyBorder="1" applyAlignment="1">
      <alignment vertical="top" wrapText="1"/>
      <protection/>
    </xf>
    <xf numFmtId="2" fontId="6" fillId="5" borderId="26" xfId="169" applyNumberFormat="1" applyFont="1" applyFill="1" applyBorder="1" applyAlignment="1">
      <alignment vertical="top" wrapText="1"/>
      <protection/>
    </xf>
    <xf numFmtId="0" fontId="18" fillId="0" borderId="25" xfId="0" applyFont="1" applyBorder="1" applyAlignment="1" quotePrefix="1">
      <alignment vertical="top" wrapText="1"/>
    </xf>
    <xf numFmtId="0" fontId="18" fillId="0" borderId="27" xfId="0" applyFont="1" applyBorder="1" applyAlignment="1" quotePrefix="1">
      <alignment vertical="top" wrapText="1"/>
    </xf>
    <xf numFmtId="0" fontId="18" fillId="0" borderId="26" xfId="0" applyFont="1" applyBorder="1" applyAlignment="1" quotePrefix="1">
      <alignment vertical="top" wrapText="1"/>
    </xf>
    <xf numFmtId="49" fontId="19" fillId="0" borderId="25" xfId="156" applyNumberFormat="1" applyFont="1" applyBorder="1" applyAlignment="1">
      <alignment vertical="top" wrapText="1"/>
      <protection/>
    </xf>
    <xf numFmtId="49" fontId="19" fillId="0" borderId="27" xfId="156" applyNumberFormat="1" applyFont="1" applyBorder="1" applyAlignment="1">
      <alignment vertical="top" wrapText="1"/>
      <protection/>
    </xf>
    <xf numFmtId="2" fontId="18" fillId="3" borderId="25" xfId="169" applyNumberFormat="1" applyFont="1" applyFill="1" applyBorder="1" applyAlignment="1">
      <alignment vertical="top" wrapText="1"/>
      <protection/>
    </xf>
    <xf numFmtId="2" fontId="18" fillId="3" borderId="27" xfId="169" applyNumberFormat="1" applyFont="1" applyFill="1" applyBorder="1" applyAlignment="1">
      <alignment vertical="top" wrapText="1"/>
      <protection/>
    </xf>
    <xf numFmtId="2" fontId="18" fillId="3" borderId="26" xfId="169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10">
      <selection activeCell="A5" sqref="A5:F5"/>
    </sheetView>
  </sheetViews>
  <sheetFormatPr defaultColWidth="9.00390625" defaultRowHeight="12.75"/>
  <cols>
    <col min="1" max="1" width="11.25390625" style="51" customWidth="1"/>
    <col min="2" max="2" width="41.00390625" style="51" customWidth="1"/>
    <col min="3" max="3" width="14.125" style="51" customWidth="1"/>
    <col min="4" max="4" width="14.00390625" style="51" customWidth="1"/>
    <col min="5" max="5" width="14.125" style="51" customWidth="1"/>
    <col min="6" max="6" width="14.75390625" style="51" customWidth="1"/>
    <col min="7" max="16384" width="9.125" style="51" customWidth="1"/>
  </cols>
  <sheetData>
    <row r="1" ht="12.75">
      <c r="D1" s="51" t="s">
        <v>185</v>
      </c>
    </row>
    <row r="2" spans="4:8" ht="15.75">
      <c r="D2" s="183" t="s">
        <v>346</v>
      </c>
      <c r="E2" s="184"/>
      <c r="F2" s="184"/>
      <c r="G2" s="184"/>
      <c r="H2" s="184"/>
    </row>
    <row r="3" ht="15.75">
      <c r="D3" s="119" t="s">
        <v>295</v>
      </c>
    </row>
    <row r="4" ht="15.75">
      <c r="D4" s="119" t="s">
        <v>377</v>
      </c>
    </row>
    <row r="5" spans="1:6" ht="25.5" customHeight="1">
      <c r="A5" s="185" t="s">
        <v>332</v>
      </c>
      <c r="B5" s="186"/>
      <c r="C5" s="186"/>
      <c r="D5" s="186"/>
      <c r="E5" s="186"/>
      <c r="F5" s="186"/>
    </row>
    <row r="6" spans="1:6" ht="25.5" customHeight="1">
      <c r="A6" s="115" t="s">
        <v>301</v>
      </c>
      <c r="B6" s="175"/>
      <c r="C6" s="175"/>
      <c r="D6" s="175"/>
      <c r="E6" s="175"/>
      <c r="F6" s="175"/>
    </row>
    <row r="7" spans="1:6" ht="12.75">
      <c r="A7" s="106" t="s">
        <v>71</v>
      </c>
      <c r="F7" s="87" t="s">
        <v>56</v>
      </c>
    </row>
    <row r="8" spans="1:6" ht="12.75">
      <c r="A8" s="187" t="s">
        <v>183</v>
      </c>
      <c r="B8" s="187" t="s">
        <v>182</v>
      </c>
      <c r="C8" s="188" t="s">
        <v>62</v>
      </c>
      <c r="D8" s="187" t="s">
        <v>0</v>
      </c>
      <c r="E8" s="187" t="s">
        <v>1</v>
      </c>
      <c r="F8" s="187"/>
    </row>
    <row r="9" spans="1:6" ht="12.75">
      <c r="A9" s="187"/>
      <c r="B9" s="187"/>
      <c r="C9" s="187"/>
      <c r="D9" s="187"/>
      <c r="E9" s="187" t="s">
        <v>57</v>
      </c>
      <c r="F9" s="189" t="s">
        <v>63</v>
      </c>
    </row>
    <row r="10" spans="1:6" ht="12.75">
      <c r="A10" s="187"/>
      <c r="B10" s="187"/>
      <c r="C10" s="187"/>
      <c r="D10" s="187"/>
      <c r="E10" s="187"/>
      <c r="F10" s="187"/>
    </row>
    <row r="11" spans="1:6" ht="12.75">
      <c r="A11" s="176">
        <v>1</v>
      </c>
      <c r="B11" s="176">
        <v>2</v>
      </c>
      <c r="C11" s="177">
        <v>3</v>
      </c>
      <c r="D11" s="176">
        <v>4</v>
      </c>
      <c r="E11" s="176">
        <v>5</v>
      </c>
      <c r="F11" s="176">
        <v>6</v>
      </c>
    </row>
    <row r="12" spans="1:6" ht="12.75">
      <c r="A12" s="105">
        <v>10000000</v>
      </c>
      <c r="B12" s="104" t="s">
        <v>181</v>
      </c>
      <c r="C12" s="100">
        <f aca="true" t="shared" si="0" ref="C12:C43">D12+E12</f>
        <v>78615380</v>
      </c>
      <c r="D12" s="103">
        <v>78561880</v>
      </c>
      <c r="E12" s="103">
        <v>53500</v>
      </c>
      <c r="F12" s="103">
        <v>0</v>
      </c>
    </row>
    <row r="13" spans="1:6" ht="25.5">
      <c r="A13" s="105">
        <v>11000000</v>
      </c>
      <c r="B13" s="104" t="s">
        <v>180</v>
      </c>
      <c r="C13" s="100">
        <f t="shared" si="0"/>
        <v>59348000</v>
      </c>
      <c r="D13" s="103">
        <v>59348000</v>
      </c>
      <c r="E13" s="103">
        <v>0</v>
      </c>
      <c r="F13" s="103">
        <v>0</v>
      </c>
    </row>
    <row r="14" spans="1:6" ht="12.75">
      <c r="A14" s="105">
        <v>11010000</v>
      </c>
      <c r="B14" s="104" t="s">
        <v>179</v>
      </c>
      <c r="C14" s="100">
        <f t="shared" si="0"/>
        <v>59348000</v>
      </c>
      <c r="D14" s="103">
        <v>59348000</v>
      </c>
      <c r="E14" s="103">
        <v>0</v>
      </c>
      <c r="F14" s="103">
        <v>0</v>
      </c>
    </row>
    <row r="15" spans="1:6" ht="38.25">
      <c r="A15" s="86">
        <v>11010100</v>
      </c>
      <c r="B15" s="85" t="s">
        <v>178</v>
      </c>
      <c r="C15" s="84">
        <f t="shared" si="0"/>
        <v>36632400</v>
      </c>
      <c r="D15" s="83">
        <v>36632400</v>
      </c>
      <c r="E15" s="83">
        <v>0</v>
      </c>
      <c r="F15" s="83">
        <v>0</v>
      </c>
    </row>
    <row r="16" spans="1:6" ht="63.75">
      <c r="A16" s="86">
        <v>11010200</v>
      </c>
      <c r="B16" s="85" t="s">
        <v>177</v>
      </c>
      <c r="C16" s="84">
        <f t="shared" si="0"/>
        <v>700000</v>
      </c>
      <c r="D16" s="83">
        <v>700000</v>
      </c>
      <c r="E16" s="83">
        <v>0</v>
      </c>
      <c r="F16" s="83">
        <v>0</v>
      </c>
    </row>
    <row r="17" spans="1:6" ht="38.25">
      <c r="A17" s="86">
        <v>11010400</v>
      </c>
      <c r="B17" s="85" t="s">
        <v>176</v>
      </c>
      <c r="C17" s="84">
        <f t="shared" si="0"/>
        <v>21910600</v>
      </c>
      <c r="D17" s="83">
        <v>21910600</v>
      </c>
      <c r="E17" s="83">
        <v>0</v>
      </c>
      <c r="F17" s="83">
        <v>0</v>
      </c>
    </row>
    <row r="18" spans="1:6" ht="38.25">
      <c r="A18" s="86">
        <v>11010500</v>
      </c>
      <c r="B18" s="85" t="s">
        <v>175</v>
      </c>
      <c r="C18" s="84">
        <f t="shared" si="0"/>
        <v>105000</v>
      </c>
      <c r="D18" s="83">
        <v>105000</v>
      </c>
      <c r="E18" s="83">
        <v>0</v>
      </c>
      <c r="F18" s="83">
        <v>0</v>
      </c>
    </row>
    <row r="19" spans="1:6" ht="25.5">
      <c r="A19" s="105">
        <v>13000000</v>
      </c>
      <c r="B19" s="104" t="s">
        <v>174</v>
      </c>
      <c r="C19" s="100">
        <f t="shared" si="0"/>
        <v>170770</v>
      </c>
      <c r="D19" s="103">
        <v>170770</v>
      </c>
      <c r="E19" s="103">
        <v>0</v>
      </c>
      <c r="F19" s="103">
        <v>0</v>
      </c>
    </row>
    <row r="20" spans="1:6" ht="25.5">
      <c r="A20" s="105">
        <v>13010000</v>
      </c>
      <c r="B20" s="104" t="s">
        <v>173</v>
      </c>
      <c r="C20" s="100">
        <f t="shared" si="0"/>
        <v>166740</v>
      </c>
      <c r="D20" s="103">
        <v>166740</v>
      </c>
      <c r="E20" s="103">
        <v>0</v>
      </c>
      <c r="F20" s="103">
        <v>0</v>
      </c>
    </row>
    <row r="21" spans="1:6" ht="51">
      <c r="A21" s="86">
        <v>13010100</v>
      </c>
      <c r="B21" s="85" t="s">
        <v>172</v>
      </c>
      <c r="C21" s="84">
        <f t="shared" si="0"/>
        <v>82220</v>
      </c>
      <c r="D21" s="83">
        <v>82220</v>
      </c>
      <c r="E21" s="83">
        <v>0</v>
      </c>
      <c r="F21" s="83">
        <v>0</v>
      </c>
    </row>
    <row r="22" spans="1:6" ht="63.75">
      <c r="A22" s="86">
        <v>13010200</v>
      </c>
      <c r="B22" s="85" t="s">
        <v>171</v>
      </c>
      <c r="C22" s="84">
        <f t="shared" si="0"/>
        <v>84520</v>
      </c>
      <c r="D22" s="83">
        <v>84520</v>
      </c>
      <c r="E22" s="83">
        <v>0</v>
      </c>
      <c r="F22" s="83">
        <v>0</v>
      </c>
    </row>
    <row r="23" spans="1:6" ht="25.5">
      <c r="A23" s="105">
        <v>13030000</v>
      </c>
      <c r="B23" s="104" t="s">
        <v>294</v>
      </c>
      <c r="C23" s="100">
        <f t="shared" si="0"/>
        <v>4030</v>
      </c>
      <c r="D23" s="103">
        <v>4030</v>
      </c>
      <c r="E23" s="103">
        <v>0</v>
      </c>
      <c r="F23" s="103">
        <v>0</v>
      </c>
    </row>
    <row r="24" spans="1:6" ht="38.25">
      <c r="A24" s="86">
        <v>13030100</v>
      </c>
      <c r="B24" s="85" t="s">
        <v>293</v>
      </c>
      <c r="C24" s="84">
        <f t="shared" si="0"/>
        <v>2380</v>
      </c>
      <c r="D24" s="83">
        <v>2380</v>
      </c>
      <c r="E24" s="83">
        <v>0</v>
      </c>
      <c r="F24" s="83">
        <v>0</v>
      </c>
    </row>
    <row r="25" spans="1:6" ht="25.5">
      <c r="A25" s="86">
        <v>13030800</v>
      </c>
      <c r="B25" s="85" t="s">
        <v>331</v>
      </c>
      <c r="C25" s="84">
        <f t="shared" si="0"/>
        <v>1400</v>
      </c>
      <c r="D25" s="83">
        <v>1400</v>
      </c>
      <c r="E25" s="83">
        <v>0</v>
      </c>
      <c r="F25" s="83">
        <v>0</v>
      </c>
    </row>
    <row r="26" spans="1:6" ht="25.5">
      <c r="A26" s="86">
        <v>13030900</v>
      </c>
      <c r="B26" s="85" t="s">
        <v>330</v>
      </c>
      <c r="C26" s="84">
        <f t="shared" si="0"/>
        <v>250</v>
      </c>
      <c r="D26" s="83">
        <v>250</v>
      </c>
      <c r="E26" s="83">
        <v>0</v>
      </c>
      <c r="F26" s="83">
        <v>0</v>
      </c>
    </row>
    <row r="27" spans="1:6" ht="12.75">
      <c r="A27" s="105">
        <v>14000000</v>
      </c>
      <c r="B27" s="104" t="s">
        <v>170</v>
      </c>
      <c r="C27" s="100">
        <f t="shared" si="0"/>
        <v>1410000</v>
      </c>
      <c r="D27" s="103">
        <v>1410000</v>
      </c>
      <c r="E27" s="103">
        <v>0</v>
      </c>
      <c r="F27" s="103">
        <v>0</v>
      </c>
    </row>
    <row r="28" spans="1:6" ht="25.5">
      <c r="A28" s="105">
        <v>14020000</v>
      </c>
      <c r="B28" s="104" t="s">
        <v>169</v>
      </c>
      <c r="C28" s="100">
        <f t="shared" si="0"/>
        <v>340000</v>
      </c>
      <c r="D28" s="103">
        <v>340000</v>
      </c>
      <c r="E28" s="103">
        <v>0</v>
      </c>
      <c r="F28" s="103">
        <v>0</v>
      </c>
    </row>
    <row r="29" spans="1:6" ht="12.75">
      <c r="A29" s="86">
        <v>14021900</v>
      </c>
      <c r="B29" s="85" t="s">
        <v>167</v>
      </c>
      <c r="C29" s="84">
        <f t="shared" si="0"/>
        <v>340000</v>
      </c>
      <c r="D29" s="83">
        <v>340000</v>
      </c>
      <c r="E29" s="83">
        <v>0</v>
      </c>
      <c r="F29" s="83">
        <v>0</v>
      </c>
    </row>
    <row r="30" spans="1:6" ht="38.25">
      <c r="A30" s="105">
        <v>14030000</v>
      </c>
      <c r="B30" s="104" t="s">
        <v>168</v>
      </c>
      <c r="C30" s="100">
        <f t="shared" si="0"/>
        <v>1070000</v>
      </c>
      <c r="D30" s="103">
        <v>1070000</v>
      </c>
      <c r="E30" s="103">
        <v>0</v>
      </c>
      <c r="F30" s="103">
        <v>0</v>
      </c>
    </row>
    <row r="31" spans="1:6" ht="12.75">
      <c r="A31" s="86">
        <v>14031900</v>
      </c>
      <c r="B31" s="85" t="s">
        <v>167</v>
      </c>
      <c r="C31" s="84">
        <f t="shared" si="0"/>
        <v>1070000</v>
      </c>
      <c r="D31" s="83">
        <v>1070000</v>
      </c>
      <c r="E31" s="83">
        <v>0</v>
      </c>
      <c r="F31" s="83">
        <v>0</v>
      </c>
    </row>
    <row r="32" spans="1:6" ht="38.25">
      <c r="A32" s="105">
        <v>18000000</v>
      </c>
      <c r="B32" s="104" t="s">
        <v>292</v>
      </c>
      <c r="C32" s="100">
        <f t="shared" si="0"/>
        <v>17633110</v>
      </c>
      <c r="D32" s="103">
        <v>17633110</v>
      </c>
      <c r="E32" s="103">
        <v>0</v>
      </c>
      <c r="F32" s="103">
        <v>0</v>
      </c>
    </row>
    <row r="33" spans="1:6" ht="12.75">
      <c r="A33" s="105">
        <v>18010000</v>
      </c>
      <c r="B33" s="104" t="s">
        <v>166</v>
      </c>
      <c r="C33" s="100">
        <f t="shared" si="0"/>
        <v>8620850</v>
      </c>
      <c r="D33" s="103">
        <v>8620850</v>
      </c>
      <c r="E33" s="103">
        <v>0</v>
      </c>
      <c r="F33" s="103">
        <v>0</v>
      </c>
    </row>
    <row r="34" spans="1:6" ht="51">
      <c r="A34" s="86">
        <v>18010100</v>
      </c>
      <c r="B34" s="85" t="s">
        <v>165</v>
      </c>
      <c r="C34" s="84">
        <f t="shared" si="0"/>
        <v>3100</v>
      </c>
      <c r="D34" s="83">
        <v>3100</v>
      </c>
      <c r="E34" s="83">
        <v>0</v>
      </c>
      <c r="F34" s="83">
        <v>0</v>
      </c>
    </row>
    <row r="35" spans="1:6" ht="51">
      <c r="A35" s="86">
        <v>18010200</v>
      </c>
      <c r="B35" s="85" t="s">
        <v>164</v>
      </c>
      <c r="C35" s="84">
        <f t="shared" si="0"/>
        <v>4800</v>
      </c>
      <c r="D35" s="83">
        <v>4800</v>
      </c>
      <c r="E35" s="83">
        <v>0</v>
      </c>
      <c r="F35" s="83">
        <v>0</v>
      </c>
    </row>
    <row r="36" spans="1:6" ht="51">
      <c r="A36" s="86">
        <v>18010300</v>
      </c>
      <c r="B36" s="85" t="s">
        <v>163</v>
      </c>
      <c r="C36" s="84">
        <f t="shared" si="0"/>
        <v>22800</v>
      </c>
      <c r="D36" s="83">
        <v>22800</v>
      </c>
      <c r="E36" s="83">
        <v>0</v>
      </c>
      <c r="F36" s="83">
        <v>0</v>
      </c>
    </row>
    <row r="37" spans="1:6" ht="51">
      <c r="A37" s="86">
        <v>18010400</v>
      </c>
      <c r="B37" s="85" t="s">
        <v>162</v>
      </c>
      <c r="C37" s="84">
        <f t="shared" si="0"/>
        <v>95150</v>
      </c>
      <c r="D37" s="83">
        <v>95150</v>
      </c>
      <c r="E37" s="83">
        <v>0</v>
      </c>
      <c r="F37" s="83">
        <v>0</v>
      </c>
    </row>
    <row r="38" spans="1:6" ht="12.75">
      <c r="A38" s="86">
        <v>18010500</v>
      </c>
      <c r="B38" s="85" t="s">
        <v>161</v>
      </c>
      <c r="C38" s="84">
        <f t="shared" si="0"/>
        <v>358800</v>
      </c>
      <c r="D38" s="83">
        <v>358800</v>
      </c>
      <c r="E38" s="83">
        <v>0</v>
      </c>
      <c r="F38" s="83">
        <v>0</v>
      </c>
    </row>
    <row r="39" spans="1:6" ht="12.75">
      <c r="A39" s="86">
        <v>18010600</v>
      </c>
      <c r="B39" s="85" t="s">
        <v>160</v>
      </c>
      <c r="C39" s="84">
        <f t="shared" si="0"/>
        <v>6300000</v>
      </c>
      <c r="D39" s="83">
        <v>6300000</v>
      </c>
      <c r="E39" s="83">
        <v>0</v>
      </c>
      <c r="F39" s="83">
        <v>0</v>
      </c>
    </row>
    <row r="40" spans="1:6" ht="12.75">
      <c r="A40" s="86">
        <v>18010700</v>
      </c>
      <c r="B40" s="85" t="s">
        <v>159</v>
      </c>
      <c r="C40" s="84">
        <f t="shared" si="0"/>
        <v>1244500</v>
      </c>
      <c r="D40" s="83">
        <v>1244500</v>
      </c>
      <c r="E40" s="83">
        <v>0</v>
      </c>
      <c r="F40" s="83">
        <v>0</v>
      </c>
    </row>
    <row r="41" spans="1:6" ht="12.75">
      <c r="A41" s="86">
        <v>18010900</v>
      </c>
      <c r="B41" s="85" t="s">
        <v>158</v>
      </c>
      <c r="C41" s="84">
        <f t="shared" si="0"/>
        <v>591700</v>
      </c>
      <c r="D41" s="83">
        <v>591700</v>
      </c>
      <c r="E41" s="83">
        <v>0</v>
      </c>
      <c r="F41" s="83">
        <v>0</v>
      </c>
    </row>
    <row r="42" spans="1:6" ht="12.75">
      <c r="A42" s="105">
        <v>18050000</v>
      </c>
      <c r="B42" s="104" t="s">
        <v>157</v>
      </c>
      <c r="C42" s="100">
        <f t="shared" si="0"/>
        <v>9012260</v>
      </c>
      <c r="D42" s="103">
        <v>9012260</v>
      </c>
      <c r="E42" s="103">
        <v>0</v>
      </c>
      <c r="F42" s="103">
        <v>0</v>
      </c>
    </row>
    <row r="43" spans="1:6" ht="12.75">
      <c r="A43" s="86">
        <v>18050300</v>
      </c>
      <c r="B43" s="85" t="s">
        <v>156</v>
      </c>
      <c r="C43" s="84">
        <f t="shared" si="0"/>
        <v>85600</v>
      </c>
      <c r="D43" s="83">
        <v>85600</v>
      </c>
      <c r="E43" s="83">
        <v>0</v>
      </c>
      <c r="F43" s="83">
        <v>0</v>
      </c>
    </row>
    <row r="44" spans="1:6" ht="12.75">
      <c r="A44" s="86">
        <v>18050400</v>
      </c>
      <c r="B44" s="85" t="s">
        <v>155</v>
      </c>
      <c r="C44" s="84">
        <f aca="true" t="shared" si="1" ref="C44:C75">D44+E44</f>
        <v>2126660</v>
      </c>
      <c r="D44" s="83">
        <v>2126660</v>
      </c>
      <c r="E44" s="83">
        <v>0</v>
      </c>
      <c r="F44" s="83">
        <v>0</v>
      </c>
    </row>
    <row r="45" spans="1:6" ht="63.75">
      <c r="A45" s="86">
        <v>18050500</v>
      </c>
      <c r="B45" s="85" t="s">
        <v>154</v>
      </c>
      <c r="C45" s="84">
        <f t="shared" si="1"/>
        <v>6800000</v>
      </c>
      <c r="D45" s="83">
        <v>6800000</v>
      </c>
      <c r="E45" s="83">
        <v>0</v>
      </c>
      <c r="F45" s="83">
        <v>0</v>
      </c>
    </row>
    <row r="46" spans="1:6" ht="12.75">
      <c r="A46" s="105">
        <v>19000000</v>
      </c>
      <c r="B46" s="104" t="s">
        <v>153</v>
      </c>
      <c r="C46" s="100">
        <f t="shared" si="1"/>
        <v>53500</v>
      </c>
      <c r="D46" s="103">
        <v>0</v>
      </c>
      <c r="E46" s="103">
        <v>53500</v>
      </c>
      <c r="F46" s="103">
        <v>0</v>
      </c>
    </row>
    <row r="47" spans="1:6" ht="12.75">
      <c r="A47" s="105">
        <v>19010000</v>
      </c>
      <c r="B47" s="104" t="s">
        <v>152</v>
      </c>
      <c r="C47" s="100">
        <f t="shared" si="1"/>
        <v>53500</v>
      </c>
      <c r="D47" s="103">
        <v>0</v>
      </c>
      <c r="E47" s="103">
        <v>53500</v>
      </c>
      <c r="F47" s="103">
        <v>0</v>
      </c>
    </row>
    <row r="48" spans="1:6" ht="63.75">
      <c r="A48" s="86">
        <v>19010100</v>
      </c>
      <c r="B48" s="85" t="s">
        <v>151</v>
      </c>
      <c r="C48" s="84">
        <f t="shared" si="1"/>
        <v>47200</v>
      </c>
      <c r="D48" s="83">
        <v>0</v>
      </c>
      <c r="E48" s="83">
        <v>47200</v>
      </c>
      <c r="F48" s="83">
        <v>0</v>
      </c>
    </row>
    <row r="49" spans="1:6" ht="51">
      <c r="A49" s="86">
        <v>19010300</v>
      </c>
      <c r="B49" s="85" t="s">
        <v>150</v>
      </c>
      <c r="C49" s="84">
        <f t="shared" si="1"/>
        <v>6300</v>
      </c>
      <c r="D49" s="83">
        <v>0</v>
      </c>
      <c r="E49" s="83">
        <v>6300</v>
      </c>
      <c r="F49" s="83">
        <v>0</v>
      </c>
    </row>
    <row r="50" spans="1:6" ht="12.75">
      <c r="A50" s="105">
        <v>20000000</v>
      </c>
      <c r="B50" s="104" t="s">
        <v>149</v>
      </c>
      <c r="C50" s="100">
        <f t="shared" si="1"/>
        <v>3469560</v>
      </c>
      <c r="D50" s="103">
        <v>1462760</v>
      </c>
      <c r="E50" s="103">
        <v>2006800</v>
      </c>
      <c r="F50" s="103">
        <v>0</v>
      </c>
    </row>
    <row r="51" spans="1:6" ht="25.5">
      <c r="A51" s="105">
        <v>21000000</v>
      </c>
      <c r="B51" s="104" t="s">
        <v>148</v>
      </c>
      <c r="C51" s="100">
        <f t="shared" si="1"/>
        <v>71200</v>
      </c>
      <c r="D51" s="103">
        <v>71200</v>
      </c>
      <c r="E51" s="103">
        <v>0</v>
      </c>
      <c r="F51" s="103">
        <v>0</v>
      </c>
    </row>
    <row r="52" spans="1:6" ht="12.75">
      <c r="A52" s="105">
        <v>21080000</v>
      </c>
      <c r="B52" s="104" t="s">
        <v>136</v>
      </c>
      <c r="C52" s="100">
        <f t="shared" si="1"/>
        <v>71200</v>
      </c>
      <c r="D52" s="103">
        <v>71200</v>
      </c>
      <c r="E52" s="103">
        <v>0</v>
      </c>
      <c r="F52" s="103">
        <v>0</v>
      </c>
    </row>
    <row r="53" spans="1:6" ht="12.75">
      <c r="A53" s="86">
        <v>21081100</v>
      </c>
      <c r="B53" s="85" t="s">
        <v>147</v>
      </c>
      <c r="C53" s="84">
        <f t="shared" si="1"/>
        <v>20200</v>
      </c>
      <c r="D53" s="83">
        <v>20200</v>
      </c>
      <c r="E53" s="83">
        <v>0</v>
      </c>
      <c r="F53" s="83">
        <v>0</v>
      </c>
    </row>
    <row r="54" spans="1:6" ht="51">
      <c r="A54" s="86">
        <v>21081500</v>
      </c>
      <c r="B54" s="85" t="s">
        <v>329</v>
      </c>
      <c r="C54" s="84">
        <f t="shared" si="1"/>
        <v>51000</v>
      </c>
      <c r="D54" s="83">
        <v>51000</v>
      </c>
      <c r="E54" s="83">
        <v>0</v>
      </c>
      <c r="F54" s="83">
        <v>0</v>
      </c>
    </row>
    <row r="55" spans="1:6" ht="25.5">
      <c r="A55" s="105">
        <v>22000000</v>
      </c>
      <c r="B55" s="104" t="s">
        <v>146</v>
      </c>
      <c r="C55" s="100">
        <f t="shared" si="1"/>
        <v>1390000</v>
      </c>
      <c r="D55" s="103">
        <v>1390000</v>
      </c>
      <c r="E55" s="103">
        <v>0</v>
      </c>
      <c r="F55" s="103">
        <v>0</v>
      </c>
    </row>
    <row r="56" spans="1:6" ht="12.75">
      <c r="A56" s="105">
        <v>22010000</v>
      </c>
      <c r="B56" s="104" t="s">
        <v>145</v>
      </c>
      <c r="C56" s="100">
        <f t="shared" si="1"/>
        <v>1116600</v>
      </c>
      <c r="D56" s="103">
        <v>1116600</v>
      </c>
      <c r="E56" s="103">
        <v>0</v>
      </c>
      <c r="F56" s="103">
        <v>0</v>
      </c>
    </row>
    <row r="57" spans="1:6" ht="38.25">
      <c r="A57" s="86">
        <v>22010300</v>
      </c>
      <c r="B57" s="85" t="s">
        <v>144</v>
      </c>
      <c r="C57" s="84">
        <f t="shared" si="1"/>
        <v>7490</v>
      </c>
      <c r="D57" s="83">
        <v>7490</v>
      </c>
      <c r="E57" s="83">
        <v>0</v>
      </c>
      <c r="F57" s="83">
        <v>0</v>
      </c>
    </row>
    <row r="58" spans="1:6" ht="25.5">
      <c r="A58" s="86">
        <v>22012500</v>
      </c>
      <c r="B58" s="85" t="s">
        <v>143</v>
      </c>
      <c r="C58" s="84">
        <f t="shared" si="1"/>
        <v>159110</v>
      </c>
      <c r="D58" s="83">
        <v>159110</v>
      </c>
      <c r="E58" s="83">
        <v>0</v>
      </c>
      <c r="F58" s="83">
        <v>0</v>
      </c>
    </row>
    <row r="59" spans="1:6" ht="38.25">
      <c r="A59" s="86">
        <v>22012600</v>
      </c>
      <c r="B59" s="85" t="s">
        <v>142</v>
      </c>
      <c r="C59" s="84">
        <f t="shared" si="1"/>
        <v>950000</v>
      </c>
      <c r="D59" s="83">
        <v>950000</v>
      </c>
      <c r="E59" s="83">
        <v>0</v>
      </c>
      <c r="F59" s="83">
        <v>0</v>
      </c>
    </row>
    <row r="60" spans="1:6" ht="38.25">
      <c r="A60" s="105">
        <v>22080000</v>
      </c>
      <c r="B60" s="104" t="s">
        <v>141</v>
      </c>
      <c r="C60" s="100">
        <f t="shared" si="1"/>
        <v>192000</v>
      </c>
      <c r="D60" s="103">
        <v>192000</v>
      </c>
      <c r="E60" s="103">
        <v>0</v>
      </c>
      <c r="F60" s="103">
        <v>0</v>
      </c>
    </row>
    <row r="61" spans="1:6" ht="38.25">
      <c r="A61" s="86">
        <v>22080400</v>
      </c>
      <c r="B61" s="85" t="s">
        <v>300</v>
      </c>
      <c r="C61" s="84">
        <f t="shared" si="1"/>
        <v>192000</v>
      </c>
      <c r="D61" s="83">
        <v>192000</v>
      </c>
      <c r="E61" s="83">
        <v>0</v>
      </c>
      <c r="F61" s="83">
        <v>0</v>
      </c>
    </row>
    <row r="62" spans="1:6" ht="12.75">
      <c r="A62" s="105">
        <v>22090000</v>
      </c>
      <c r="B62" s="104" t="s">
        <v>140</v>
      </c>
      <c r="C62" s="100">
        <f t="shared" si="1"/>
        <v>81400</v>
      </c>
      <c r="D62" s="103">
        <v>81400</v>
      </c>
      <c r="E62" s="103">
        <v>0</v>
      </c>
      <c r="F62" s="103">
        <v>0</v>
      </c>
    </row>
    <row r="63" spans="1:6" ht="51">
      <c r="A63" s="86">
        <v>22090100</v>
      </c>
      <c r="B63" s="85" t="s">
        <v>139</v>
      </c>
      <c r="C63" s="84">
        <f t="shared" si="1"/>
        <v>79400</v>
      </c>
      <c r="D63" s="83">
        <v>79400</v>
      </c>
      <c r="E63" s="83">
        <v>0</v>
      </c>
      <c r="F63" s="83">
        <v>0</v>
      </c>
    </row>
    <row r="64" spans="1:6" ht="38.25">
      <c r="A64" s="86">
        <v>22090400</v>
      </c>
      <c r="B64" s="85" t="s">
        <v>138</v>
      </c>
      <c r="C64" s="84">
        <f t="shared" si="1"/>
        <v>2000</v>
      </c>
      <c r="D64" s="83">
        <v>2000</v>
      </c>
      <c r="E64" s="83">
        <v>0</v>
      </c>
      <c r="F64" s="83">
        <v>0</v>
      </c>
    </row>
    <row r="65" spans="1:6" ht="12.75">
      <c r="A65" s="105">
        <v>24000000</v>
      </c>
      <c r="B65" s="104" t="s">
        <v>137</v>
      </c>
      <c r="C65" s="100">
        <f t="shared" si="1"/>
        <v>2560</v>
      </c>
      <c r="D65" s="103">
        <v>1560</v>
      </c>
      <c r="E65" s="103">
        <v>1000</v>
      </c>
      <c r="F65" s="103">
        <v>0</v>
      </c>
    </row>
    <row r="66" spans="1:6" ht="12.75">
      <c r="A66" s="105">
        <v>24060000</v>
      </c>
      <c r="B66" s="104" t="s">
        <v>136</v>
      </c>
      <c r="C66" s="100">
        <f t="shared" si="1"/>
        <v>2560</v>
      </c>
      <c r="D66" s="103">
        <v>1560</v>
      </c>
      <c r="E66" s="103">
        <v>1000</v>
      </c>
      <c r="F66" s="103">
        <v>0</v>
      </c>
    </row>
    <row r="67" spans="1:6" ht="12.75">
      <c r="A67" s="86">
        <v>24060300</v>
      </c>
      <c r="B67" s="85" t="s">
        <v>136</v>
      </c>
      <c r="C67" s="84">
        <f t="shared" si="1"/>
        <v>1560</v>
      </c>
      <c r="D67" s="83">
        <v>1560</v>
      </c>
      <c r="E67" s="83">
        <v>0</v>
      </c>
      <c r="F67" s="83">
        <v>0</v>
      </c>
    </row>
    <row r="68" spans="1:6" ht="51">
      <c r="A68" s="86">
        <v>24062100</v>
      </c>
      <c r="B68" s="85" t="s">
        <v>328</v>
      </c>
      <c r="C68" s="84">
        <f t="shared" si="1"/>
        <v>1000</v>
      </c>
      <c r="D68" s="83">
        <v>0</v>
      </c>
      <c r="E68" s="83">
        <v>1000</v>
      </c>
      <c r="F68" s="83">
        <v>0</v>
      </c>
    </row>
    <row r="69" spans="1:6" ht="12.75">
      <c r="A69" s="105">
        <v>25000000</v>
      </c>
      <c r="B69" s="104" t="s">
        <v>135</v>
      </c>
      <c r="C69" s="100">
        <f t="shared" si="1"/>
        <v>2005800</v>
      </c>
      <c r="D69" s="103">
        <v>0</v>
      </c>
      <c r="E69" s="103">
        <v>2005800</v>
      </c>
      <c r="F69" s="103">
        <v>0</v>
      </c>
    </row>
    <row r="70" spans="1:6" ht="38.25">
      <c r="A70" s="105">
        <v>25010000</v>
      </c>
      <c r="B70" s="104" t="s">
        <v>134</v>
      </c>
      <c r="C70" s="100">
        <f t="shared" si="1"/>
        <v>1505800</v>
      </c>
      <c r="D70" s="103">
        <v>0</v>
      </c>
      <c r="E70" s="103">
        <v>1505800</v>
      </c>
      <c r="F70" s="103">
        <v>0</v>
      </c>
    </row>
    <row r="71" spans="1:6" ht="25.5">
      <c r="A71" s="86">
        <v>25010100</v>
      </c>
      <c r="B71" s="85" t="s">
        <v>133</v>
      </c>
      <c r="C71" s="84">
        <f t="shared" si="1"/>
        <v>710000</v>
      </c>
      <c r="D71" s="83">
        <v>0</v>
      </c>
      <c r="E71" s="83">
        <v>710000</v>
      </c>
      <c r="F71" s="83">
        <v>0</v>
      </c>
    </row>
    <row r="72" spans="1:6" ht="25.5">
      <c r="A72" s="86">
        <v>25010200</v>
      </c>
      <c r="B72" s="85" t="s">
        <v>132</v>
      </c>
      <c r="C72" s="84">
        <f t="shared" si="1"/>
        <v>495800</v>
      </c>
      <c r="D72" s="83">
        <v>0</v>
      </c>
      <c r="E72" s="83">
        <v>495800</v>
      </c>
      <c r="F72" s="83">
        <v>0</v>
      </c>
    </row>
    <row r="73" spans="1:6" ht="51">
      <c r="A73" s="86">
        <v>25010300</v>
      </c>
      <c r="B73" s="85" t="s">
        <v>131</v>
      </c>
      <c r="C73" s="84">
        <f t="shared" si="1"/>
        <v>300000</v>
      </c>
      <c r="D73" s="83">
        <v>0</v>
      </c>
      <c r="E73" s="83">
        <v>300000</v>
      </c>
      <c r="F73" s="83">
        <v>0</v>
      </c>
    </row>
    <row r="74" spans="1:6" ht="25.5">
      <c r="A74" s="105">
        <v>25020000</v>
      </c>
      <c r="B74" s="104" t="s">
        <v>130</v>
      </c>
      <c r="C74" s="100">
        <f t="shared" si="1"/>
        <v>500000</v>
      </c>
      <c r="D74" s="103">
        <v>0</v>
      </c>
      <c r="E74" s="103">
        <v>500000</v>
      </c>
      <c r="F74" s="103">
        <v>0</v>
      </c>
    </row>
    <row r="75" spans="1:6" ht="89.25">
      <c r="A75" s="86">
        <v>25020200</v>
      </c>
      <c r="B75" s="85" t="s">
        <v>129</v>
      </c>
      <c r="C75" s="84">
        <f t="shared" si="1"/>
        <v>500000</v>
      </c>
      <c r="D75" s="83">
        <v>0</v>
      </c>
      <c r="E75" s="83">
        <v>500000</v>
      </c>
      <c r="F75" s="83">
        <v>0</v>
      </c>
    </row>
    <row r="76" spans="1:6" ht="25.5">
      <c r="A76" s="118"/>
      <c r="B76" s="101" t="s">
        <v>128</v>
      </c>
      <c r="C76" s="100">
        <f aca="true" t="shared" si="2" ref="C76:C84">D76+E76</f>
        <v>82084940</v>
      </c>
      <c r="D76" s="100">
        <v>80024640</v>
      </c>
      <c r="E76" s="100">
        <v>2060300</v>
      </c>
      <c r="F76" s="100">
        <v>0</v>
      </c>
    </row>
    <row r="77" spans="1:6" ht="12.75">
      <c r="A77" s="105">
        <v>40000000</v>
      </c>
      <c r="B77" s="104" t="s">
        <v>127</v>
      </c>
      <c r="C77" s="100">
        <f t="shared" si="2"/>
        <v>28646330</v>
      </c>
      <c r="D77" s="103">
        <v>28646330</v>
      </c>
      <c r="E77" s="103">
        <v>0</v>
      </c>
      <c r="F77" s="103">
        <v>0</v>
      </c>
    </row>
    <row r="78" spans="1:6" ht="12.75">
      <c r="A78" s="105">
        <v>41000000</v>
      </c>
      <c r="B78" s="104" t="s">
        <v>126</v>
      </c>
      <c r="C78" s="100">
        <f t="shared" si="2"/>
        <v>28646330</v>
      </c>
      <c r="D78" s="103">
        <v>28646330</v>
      </c>
      <c r="E78" s="103">
        <v>0</v>
      </c>
      <c r="F78" s="103">
        <v>0</v>
      </c>
    </row>
    <row r="79" spans="1:6" ht="25.5">
      <c r="A79" s="105">
        <v>41030000</v>
      </c>
      <c r="B79" s="104" t="s">
        <v>125</v>
      </c>
      <c r="C79" s="100">
        <f t="shared" si="2"/>
        <v>28564700</v>
      </c>
      <c r="D79" s="103">
        <v>28564700</v>
      </c>
      <c r="E79" s="103">
        <v>0</v>
      </c>
      <c r="F79" s="103">
        <v>0</v>
      </c>
    </row>
    <row r="80" spans="1:6" ht="25.5">
      <c r="A80" s="86">
        <v>41033900</v>
      </c>
      <c r="B80" s="85" t="s">
        <v>124</v>
      </c>
      <c r="C80" s="84">
        <f t="shared" si="2"/>
        <v>28564700</v>
      </c>
      <c r="D80" s="83">
        <v>28564700</v>
      </c>
      <c r="E80" s="83">
        <v>0</v>
      </c>
      <c r="F80" s="83">
        <v>0</v>
      </c>
    </row>
    <row r="81" spans="1:6" ht="25.5">
      <c r="A81" s="105">
        <v>41050000</v>
      </c>
      <c r="B81" s="104" t="s">
        <v>123</v>
      </c>
      <c r="C81" s="100">
        <f t="shared" si="2"/>
        <v>81630</v>
      </c>
      <c r="D81" s="103">
        <v>81630</v>
      </c>
      <c r="E81" s="103">
        <v>0</v>
      </c>
      <c r="F81" s="103">
        <v>0</v>
      </c>
    </row>
    <row r="82" spans="1:6" ht="51">
      <c r="A82" s="86">
        <v>41051200</v>
      </c>
      <c r="B82" s="85" t="s">
        <v>350</v>
      </c>
      <c r="C82" s="84">
        <f t="shared" si="2"/>
        <v>68530</v>
      </c>
      <c r="D82" s="83">
        <v>68530</v>
      </c>
      <c r="E82" s="83">
        <v>0</v>
      </c>
      <c r="F82" s="83">
        <v>0</v>
      </c>
    </row>
    <row r="83" spans="1:6" ht="12.75">
      <c r="A83" s="86">
        <v>41053900</v>
      </c>
      <c r="B83" s="85" t="s">
        <v>122</v>
      </c>
      <c r="C83" s="84">
        <f t="shared" si="2"/>
        <v>13100</v>
      </c>
      <c r="D83" s="83">
        <v>13100</v>
      </c>
      <c r="E83" s="83">
        <v>0</v>
      </c>
      <c r="F83" s="83">
        <v>0</v>
      </c>
    </row>
    <row r="84" spans="1:6" ht="12.75">
      <c r="A84" s="102" t="s">
        <v>65</v>
      </c>
      <c r="B84" s="101" t="s">
        <v>121</v>
      </c>
      <c r="C84" s="100">
        <f t="shared" si="2"/>
        <v>110731270</v>
      </c>
      <c r="D84" s="100">
        <v>108670970</v>
      </c>
      <c r="E84" s="100">
        <v>2060300</v>
      </c>
      <c r="F84" s="100">
        <v>0</v>
      </c>
    </row>
    <row r="87" spans="1:6" ht="12.75">
      <c r="A87" s="99" t="s">
        <v>306</v>
      </c>
      <c r="F87" s="99" t="s">
        <v>305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1.25390625" style="51" customWidth="1"/>
    <col min="2" max="2" width="41.00390625" style="51" customWidth="1"/>
    <col min="3" max="3" width="14.75390625" style="51" customWidth="1"/>
    <col min="4" max="6" width="14.125" style="51" customWidth="1"/>
    <col min="7" max="16384" width="9.125" style="51" customWidth="1"/>
  </cols>
  <sheetData>
    <row r="1" ht="12.75">
      <c r="D1" s="51" t="s">
        <v>195</v>
      </c>
    </row>
    <row r="2" spans="4:8" ht="15.75" customHeight="1">
      <c r="D2" s="183" t="s">
        <v>346</v>
      </c>
      <c r="E2" s="184"/>
      <c r="F2" s="184"/>
      <c r="G2" s="184"/>
      <c r="H2" s="184"/>
    </row>
    <row r="3" ht="15.75">
      <c r="D3" s="119" t="s">
        <v>295</v>
      </c>
    </row>
    <row r="4" ht="15.75">
      <c r="D4" s="119" t="s">
        <v>377</v>
      </c>
    </row>
    <row r="5" spans="1:6" ht="25.5" customHeight="1">
      <c r="A5" s="185" t="s">
        <v>333</v>
      </c>
      <c r="B5" s="186"/>
      <c r="C5" s="186"/>
      <c r="D5" s="186"/>
      <c r="E5" s="186"/>
      <c r="F5" s="186"/>
    </row>
    <row r="6" spans="1:6" ht="25.5" customHeight="1">
      <c r="A6" s="115" t="s">
        <v>301</v>
      </c>
      <c r="B6" s="125"/>
      <c r="C6" s="125"/>
      <c r="D6" s="125"/>
      <c r="E6" s="125"/>
      <c r="F6" s="125"/>
    </row>
    <row r="7" spans="1:6" ht="12.75">
      <c r="A7" s="106" t="s">
        <v>71</v>
      </c>
      <c r="F7" s="87" t="s">
        <v>56</v>
      </c>
    </row>
    <row r="8" spans="1:6" ht="12.75">
      <c r="A8" s="187" t="s">
        <v>183</v>
      </c>
      <c r="B8" s="187" t="s">
        <v>194</v>
      </c>
      <c r="C8" s="188" t="s">
        <v>62</v>
      </c>
      <c r="D8" s="187" t="s">
        <v>0</v>
      </c>
      <c r="E8" s="187" t="s">
        <v>1</v>
      </c>
      <c r="F8" s="187"/>
    </row>
    <row r="9" spans="1:6" ht="12.75">
      <c r="A9" s="187"/>
      <c r="B9" s="187"/>
      <c r="C9" s="187"/>
      <c r="D9" s="187"/>
      <c r="E9" s="187" t="s">
        <v>57</v>
      </c>
      <c r="F9" s="187" t="s">
        <v>63</v>
      </c>
    </row>
    <row r="10" spans="1:6" ht="12.75">
      <c r="A10" s="187"/>
      <c r="B10" s="187"/>
      <c r="C10" s="187"/>
      <c r="D10" s="187"/>
      <c r="E10" s="187"/>
      <c r="F10" s="187"/>
    </row>
    <row r="11" spans="1:6" ht="12.75">
      <c r="A11" s="126">
        <v>1</v>
      </c>
      <c r="B11" s="126">
        <v>2</v>
      </c>
      <c r="C11" s="127">
        <v>3</v>
      </c>
      <c r="D11" s="126">
        <v>4</v>
      </c>
      <c r="E11" s="126">
        <v>5</v>
      </c>
      <c r="F11" s="126">
        <v>6</v>
      </c>
    </row>
    <row r="12" spans="1:6" ht="21" customHeight="1">
      <c r="A12" s="190" t="s">
        <v>193</v>
      </c>
      <c r="B12" s="191"/>
      <c r="C12" s="191"/>
      <c r="D12" s="191"/>
      <c r="E12" s="191"/>
      <c r="F12" s="192"/>
    </row>
    <row r="13" spans="1:6" ht="12.75">
      <c r="A13" s="105">
        <v>200000</v>
      </c>
      <c r="B13" s="104" t="s">
        <v>192</v>
      </c>
      <c r="C13" s="100">
        <f>D13+E13</f>
        <v>0</v>
      </c>
      <c r="D13" s="103">
        <v>0</v>
      </c>
      <c r="E13" s="103">
        <v>0</v>
      </c>
      <c r="F13" s="103">
        <v>0</v>
      </c>
    </row>
    <row r="14" spans="1:6" ht="25.5">
      <c r="A14" s="105">
        <v>208000</v>
      </c>
      <c r="B14" s="104" t="s">
        <v>191</v>
      </c>
      <c r="C14" s="100">
        <f>D14+E14</f>
        <v>0</v>
      </c>
      <c r="D14" s="103"/>
      <c r="E14" s="103"/>
      <c r="F14" s="103"/>
    </row>
    <row r="15" spans="1:6" ht="38.25">
      <c r="A15" s="86">
        <v>208400</v>
      </c>
      <c r="B15" s="85" t="s">
        <v>187</v>
      </c>
      <c r="C15" s="84">
        <f>D15+E15</f>
        <v>0</v>
      </c>
      <c r="D15" s="83"/>
      <c r="E15" s="83"/>
      <c r="F15" s="83"/>
    </row>
    <row r="16" spans="1:6" ht="12.75">
      <c r="A16" s="102" t="s">
        <v>65</v>
      </c>
      <c r="B16" s="101" t="s">
        <v>186</v>
      </c>
      <c r="C16" s="100">
        <f>D16+E16</f>
        <v>0</v>
      </c>
      <c r="D16" s="100">
        <v>0</v>
      </c>
      <c r="E16" s="100">
        <v>0</v>
      </c>
      <c r="F16" s="100">
        <v>0</v>
      </c>
    </row>
    <row r="17" spans="1:6" ht="21" customHeight="1">
      <c r="A17" s="190" t="s">
        <v>190</v>
      </c>
      <c r="B17" s="191"/>
      <c r="C17" s="191"/>
      <c r="D17" s="191"/>
      <c r="E17" s="191"/>
      <c r="F17" s="192"/>
    </row>
    <row r="18" spans="1:6" ht="12.75">
      <c r="A18" s="105">
        <v>600000</v>
      </c>
      <c r="B18" s="104" t="s">
        <v>189</v>
      </c>
      <c r="C18" s="100">
        <f>D18+E18</f>
        <v>0</v>
      </c>
      <c r="D18" s="103">
        <v>0</v>
      </c>
      <c r="E18" s="103">
        <v>0</v>
      </c>
      <c r="F18" s="103">
        <v>0</v>
      </c>
    </row>
    <row r="19" spans="1:6" ht="12.75">
      <c r="A19" s="105">
        <v>602000</v>
      </c>
      <c r="B19" s="104" t="s">
        <v>188</v>
      </c>
      <c r="C19" s="100">
        <f>D19+E19</f>
        <v>0</v>
      </c>
      <c r="D19" s="103"/>
      <c r="E19" s="103"/>
      <c r="F19" s="103"/>
    </row>
    <row r="20" spans="1:6" ht="38.25">
      <c r="A20" s="86">
        <v>602400</v>
      </c>
      <c r="B20" s="85" t="s">
        <v>187</v>
      </c>
      <c r="C20" s="84">
        <f>D20+E20</f>
        <v>0</v>
      </c>
      <c r="D20" s="83"/>
      <c r="E20" s="83"/>
      <c r="F20" s="83"/>
    </row>
    <row r="21" spans="1:6" ht="12.75">
      <c r="A21" s="102" t="s">
        <v>65</v>
      </c>
      <c r="B21" s="101" t="s">
        <v>186</v>
      </c>
      <c r="C21" s="100">
        <f>D21+E21</f>
        <v>0</v>
      </c>
      <c r="D21" s="100">
        <v>0</v>
      </c>
      <c r="E21" s="100">
        <v>0</v>
      </c>
      <c r="F21" s="100">
        <v>0</v>
      </c>
    </row>
    <row r="24" spans="1:6" ht="12.75">
      <c r="A24" s="99" t="s">
        <v>306</v>
      </c>
      <c r="F24" s="99" t="s">
        <v>305</v>
      </c>
    </row>
  </sheetData>
  <sheetProtection/>
  <mergeCells count="11">
    <mergeCell ref="D8:D10"/>
    <mergeCell ref="E8:F8"/>
    <mergeCell ref="E9:E10"/>
    <mergeCell ref="F9:F10"/>
    <mergeCell ref="D2:H2"/>
    <mergeCell ref="A12:F12"/>
    <mergeCell ref="A17:F17"/>
    <mergeCell ref="A5:F5"/>
    <mergeCell ref="A8:A10"/>
    <mergeCell ref="B8:B10"/>
    <mergeCell ref="C8:C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61">
      <selection activeCell="M4" sqref="M4"/>
    </sheetView>
  </sheetViews>
  <sheetFormatPr defaultColWidth="9.00390625" defaultRowHeight="12.75"/>
  <cols>
    <col min="1" max="3" width="12.00390625" style="51" customWidth="1"/>
    <col min="4" max="4" width="40.75390625" style="51" customWidth="1"/>
    <col min="5" max="16" width="13.75390625" style="51" customWidth="1"/>
    <col min="17" max="16384" width="9.125" style="51" customWidth="1"/>
  </cols>
  <sheetData>
    <row r="1" ht="12.75">
      <c r="M1" s="51" t="s">
        <v>262</v>
      </c>
    </row>
    <row r="2" spans="13:17" ht="15.75">
      <c r="M2" s="183" t="s">
        <v>346</v>
      </c>
      <c r="N2" s="184"/>
      <c r="O2" s="184"/>
      <c r="P2" s="184"/>
      <c r="Q2" s="184"/>
    </row>
    <row r="3" ht="15.75">
      <c r="M3" s="119" t="s">
        <v>295</v>
      </c>
    </row>
    <row r="4" ht="15.75">
      <c r="M4" s="119" t="s">
        <v>377</v>
      </c>
    </row>
    <row r="5" spans="1:16" ht="12.75">
      <c r="A5" s="193" t="s">
        <v>261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12.75">
      <c r="A6" s="193" t="s">
        <v>342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6" ht="12.75">
      <c r="A7" s="115" t="s">
        <v>301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6" ht="12.75">
      <c r="A8" s="106" t="s">
        <v>71</v>
      </c>
      <c r="P8" s="87" t="s">
        <v>260</v>
      </c>
    </row>
    <row r="9" spans="1:16" ht="12.75">
      <c r="A9" s="194" t="s">
        <v>73</v>
      </c>
      <c r="B9" s="194" t="s">
        <v>72</v>
      </c>
      <c r="C9" s="194" t="s">
        <v>59</v>
      </c>
      <c r="D9" s="187" t="s">
        <v>74</v>
      </c>
      <c r="E9" s="187" t="s">
        <v>0</v>
      </c>
      <c r="F9" s="187"/>
      <c r="G9" s="187"/>
      <c r="H9" s="187"/>
      <c r="I9" s="187"/>
      <c r="J9" s="187" t="s">
        <v>1</v>
      </c>
      <c r="K9" s="187"/>
      <c r="L9" s="187"/>
      <c r="M9" s="187"/>
      <c r="N9" s="187"/>
      <c r="O9" s="187"/>
      <c r="P9" s="188" t="s">
        <v>259</v>
      </c>
    </row>
    <row r="10" spans="1:16" ht="12.75">
      <c r="A10" s="187"/>
      <c r="B10" s="187"/>
      <c r="C10" s="187"/>
      <c r="D10" s="187"/>
      <c r="E10" s="188" t="s">
        <v>57</v>
      </c>
      <c r="F10" s="187" t="s">
        <v>258</v>
      </c>
      <c r="G10" s="187" t="s">
        <v>257</v>
      </c>
      <c r="H10" s="187"/>
      <c r="I10" s="187" t="s">
        <v>256</v>
      </c>
      <c r="J10" s="188" t="s">
        <v>57</v>
      </c>
      <c r="K10" s="187" t="s">
        <v>63</v>
      </c>
      <c r="L10" s="187" t="s">
        <v>258</v>
      </c>
      <c r="M10" s="187" t="s">
        <v>257</v>
      </c>
      <c r="N10" s="187"/>
      <c r="O10" s="187" t="s">
        <v>256</v>
      </c>
      <c r="P10" s="187"/>
    </row>
    <row r="11" spans="1:16" ht="12.75">
      <c r="A11" s="187"/>
      <c r="B11" s="187"/>
      <c r="C11" s="187"/>
      <c r="D11" s="187"/>
      <c r="E11" s="187"/>
      <c r="F11" s="187"/>
      <c r="G11" s="187" t="s">
        <v>255</v>
      </c>
      <c r="H11" s="187" t="s">
        <v>254</v>
      </c>
      <c r="I11" s="187"/>
      <c r="J11" s="187"/>
      <c r="K11" s="187"/>
      <c r="L11" s="187"/>
      <c r="M11" s="187" t="s">
        <v>255</v>
      </c>
      <c r="N11" s="187" t="s">
        <v>254</v>
      </c>
      <c r="O11" s="187"/>
      <c r="P11" s="187"/>
    </row>
    <row r="12" spans="1:16" ht="44.2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ht="12.75">
      <c r="A13" s="181">
        <v>1</v>
      </c>
      <c r="B13" s="181">
        <v>2</v>
      </c>
      <c r="C13" s="181">
        <v>3</v>
      </c>
      <c r="D13" s="181">
        <v>4</v>
      </c>
      <c r="E13" s="182">
        <v>5</v>
      </c>
      <c r="F13" s="181">
        <v>6</v>
      </c>
      <c r="G13" s="181">
        <v>7</v>
      </c>
      <c r="H13" s="181">
        <v>8</v>
      </c>
      <c r="I13" s="181">
        <v>9</v>
      </c>
      <c r="J13" s="182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2">
        <v>16</v>
      </c>
    </row>
    <row r="14" spans="1:16" ht="12.75">
      <c r="A14" s="114" t="s">
        <v>10</v>
      </c>
      <c r="B14" s="113"/>
      <c r="C14" s="112"/>
      <c r="D14" s="111" t="s">
        <v>365</v>
      </c>
      <c r="E14" s="107">
        <v>32553390</v>
      </c>
      <c r="F14" s="110">
        <v>30253390</v>
      </c>
      <c r="G14" s="110">
        <v>18167600</v>
      </c>
      <c r="H14" s="110">
        <v>2013170</v>
      </c>
      <c r="I14" s="110">
        <v>2300000</v>
      </c>
      <c r="J14" s="107">
        <v>1395300</v>
      </c>
      <c r="K14" s="110">
        <v>0</v>
      </c>
      <c r="L14" s="110">
        <v>1395300</v>
      </c>
      <c r="M14" s="110">
        <v>140000</v>
      </c>
      <c r="N14" s="110">
        <v>500000</v>
      </c>
      <c r="O14" s="110">
        <v>0</v>
      </c>
      <c r="P14" s="107">
        <f aca="true" t="shared" si="0" ref="P14:P45">E14+J14</f>
        <v>33948690</v>
      </c>
    </row>
    <row r="15" spans="1:16" ht="12.75">
      <c r="A15" s="114" t="s">
        <v>9</v>
      </c>
      <c r="B15" s="113"/>
      <c r="C15" s="112"/>
      <c r="D15" s="111" t="s">
        <v>365</v>
      </c>
      <c r="E15" s="107">
        <v>32553390</v>
      </c>
      <c r="F15" s="110">
        <v>30253390</v>
      </c>
      <c r="G15" s="110">
        <v>18167600</v>
      </c>
      <c r="H15" s="110">
        <v>2013170</v>
      </c>
      <c r="I15" s="110">
        <v>2300000</v>
      </c>
      <c r="J15" s="107">
        <v>1395300</v>
      </c>
      <c r="K15" s="110">
        <v>0</v>
      </c>
      <c r="L15" s="110">
        <v>1395300</v>
      </c>
      <c r="M15" s="110">
        <v>140000</v>
      </c>
      <c r="N15" s="110">
        <v>500000</v>
      </c>
      <c r="O15" s="110">
        <v>0</v>
      </c>
      <c r="P15" s="107">
        <f t="shared" si="0"/>
        <v>33948690</v>
      </c>
    </row>
    <row r="16" spans="1:16" ht="63.75">
      <c r="A16" s="90" t="s">
        <v>12</v>
      </c>
      <c r="B16" s="90" t="s">
        <v>29</v>
      </c>
      <c r="C16" s="98" t="s">
        <v>8</v>
      </c>
      <c r="D16" s="97" t="s">
        <v>13</v>
      </c>
      <c r="E16" s="88">
        <v>12248230</v>
      </c>
      <c r="F16" s="89">
        <v>12248230</v>
      </c>
      <c r="G16" s="89">
        <v>8785400</v>
      </c>
      <c r="H16" s="89">
        <v>896000</v>
      </c>
      <c r="I16" s="89">
        <v>0</v>
      </c>
      <c r="J16" s="88">
        <v>25000</v>
      </c>
      <c r="K16" s="89">
        <v>0</v>
      </c>
      <c r="L16" s="89">
        <v>25000</v>
      </c>
      <c r="M16" s="89">
        <v>0</v>
      </c>
      <c r="N16" s="89">
        <v>0</v>
      </c>
      <c r="O16" s="89">
        <v>0</v>
      </c>
      <c r="P16" s="88">
        <f t="shared" si="0"/>
        <v>12273230</v>
      </c>
    </row>
    <row r="17" spans="1:16" ht="38.25">
      <c r="A17" s="90" t="s">
        <v>364</v>
      </c>
      <c r="B17" s="90" t="s">
        <v>40</v>
      </c>
      <c r="C17" s="98" t="s">
        <v>8</v>
      </c>
      <c r="D17" s="97" t="s">
        <v>281</v>
      </c>
      <c r="E17" s="88">
        <v>215800</v>
      </c>
      <c r="F17" s="89">
        <v>215800</v>
      </c>
      <c r="G17" s="89">
        <v>171200</v>
      </c>
      <c r="H17" s="89">
        <v>0</v>
      </c>
      <c r="I17" s="89">
        <v>0</v>
      </c>
      <c r="J17" s="88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8">
        <f t="shared" si="0"/>
        <v>215800</v>
      </c>
    </row>
    <row r="18" spans="1:16" ht="12.75">
      <c r="A18" s="90" t="s">
        <v>28</v>
      </c>
      <c r="B18" s="90" t="s">
        <v>14</v>
      </c>
      <c r="C18" s="98" t="s">
        <v>4</v>
      </c>
      <c r="D18" s="97" t="s">
        <v>27</v>
      </c>
      <c r="E18" s="88">
        <v>300050</v>
      </c>
      <c r="F18" s="89">
        <v>300050</v>
      </c>
      <c r="G18" s="89">
        <v>0</v>
      </c>
      <c r="H18" s="89">
        <v>0</v>
      </c>
      <c r="I18" s="89">
        <v>0</v>
      </c>
      <c r="J18" s="88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8">
        <f t="shared" si="0"/>
        <v>300050</v>
      </c>
    </row>
    <row r="19" spans="1:16" ht="25.5">
      <c r="A19" s="90" t="s">
        <v>89</v>
      </c>
      <c r="B19" s="90" t="s">
        <v>90</v>
      </c>
      <c r="C19" s="98" t="s">
        <v>91</v>
      </c>
      <c r="D19" s="97" t="s">
        <v>88</v>
      </c>
      <c r="E19" s="88">
        <v>2150000</v>
      </c>
      <c r="F19" s="89">
        <v>2150000</v>
      </c>
      <c r="G19" s="89">
        <v>0</v>
      </c>
      <c r="H19" s="89">
        <v>0</v>
      </c>
      <c r="I19" s="89">
        <v>0</v>
      </c>
      <c r="J19" s="88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8">
        <f t="shared" si="0"/>
        <v>2150000</v>
      </c>
    </row>
    <row r="20" spans="1:16" ht="38.25">
      <c r="A20" s="90" t="s">
        <v>84</v>
      </c>
      <c r="B20" s="90" t="s">
        <v>85</v>
      </c>
      <c r="C20" s="98" t="s">
        <v>86</v>
      </c>
      <c r="D20" s="97" t="s">
        <v>87</v>
      </c>
      <c r="E20" s="88">
        <v>800000</v>
      </c>
      <c r="F20" s="89">
        <v>800000</v>
      </c>
      <c r="G20" s="89">
        <v>0</v>
      </c>
      <c r="H20" s="89">
        <v>0</v>
      </c>
      <c r="I20" s="89">
        <v>0</v>
      </c>
      <c r="J20" s="88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8">
        <f t="shared" si="0"/>
        <v>800000</v>
      </c>
    </row>
    <row r="21" spans="1:16" ht="25.5">
      <c r="A21" s="90" t="s">
        <v>93</v>
      </c>
      <c r="B21" s="90" t="s">
        <v>94</v>
      </c>
      <c r="C21" s="98" t="s">
        <v>82</v>
      </c>
      <c r="D21" s="97" t="s">
        <v>95</v>
      </c>
      <c r="E21" s="88">
        <v>31000</v>
      </c>
      <c r="F21" s="89">
        <v>31000</v>
      </c>
      <c r="G21" s="89">
        <v>0</v>
      </c>
      <c r="H21" s="89">
        <v>0</v>
      </c>
      <c r="I21" s="89">
        <v>0</v>
      </c>
      <c r="J21" s="88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8">
        <f t="shared" si="0"/>
        <v>31000</v>
      </c>
    </row>
    <row r="22" spans="1:16" ht="25.5">
      <c r="A22" s="90" t="s">
        <v>289</v>
      </c>
      <c r="B22" s="90" t="s">
        <v>288</v>
      </c>
      <c r="C22" s="98" t="s">
        <v>225</v>
      </c>
      <c r="D22" s="97" t="s">
        <v>287</v>
      </c>
      <c r="E22" s="88">
        <v>20000</v>
      </c>
      <c r="F22" s="89">
        <v>20000</v>
      </c>
      <c r="G22" s="89">
        <v>0</v>
      </c>
      <c r="H22" s="89">
        <v>0</v>
      </c>
      <c r="I22" s="89">
        <v>0</v>
      </c>
      <c r="J22" s="88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8">
        <f t="shared" si="0"/>
        <v>20000</v>
      </c>
    </row>
    <row r="23" spans="1:16" ht="38.25">
      <c r="A23" s="90" t="s">
        <v>363</v>
      </c>
      <c r="B23" s="90" t="s">
        <v>253</v>
      </c>
      <c r="C23" s="98" t="s">
        <v>225</v>
      </c>
      <c r="D23" s="97" t="s">
        <v>252</v>
      </c>
      <c r="E23" s="88">
        <v>13100</v>
      </c>
      <c r="F23" s="89">
        <v>13100</v>
      </c>
      <c r="G23" s="89">
        <v>0</v>
      </c>
      <c r="H23" s="89">
        <v>0</v>
      </c>
      <c r="I23" s="89">
        <v>0</v>
      </c>
      <c r="J23" s="88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8">
        <f t="shared" si="0"/>
        <v>13100</v>
      </c>
    </row>
    <row r="24" spans="1:16" ht="51">
      <c r="A24" s="90" t="s">
        <v>251</v>
      </c>
      <c r="B24" s="90" t="s">
        <v>250</v>
      </c>
      <c r="C24" s="98" t="s">
        <v>48</v>
      </c>
      <c r="D24" s="97" t="s">
        <v>83</v>
      </c>
      <c r="E24" s="88">
        <v>7175220</v>
      </c>
      <c r="F24" s="89">
        <v>7175220</v>
      </c>
      <c r="G24" s="89">
        <v>5650000</v>
      </c>
      <c r="H24" s="89">
        <v>173600</v>
      </c>
      <c r="I24" s="89">
        <v>0</v>
      </c>
      <c r="J24" s="88">
        <v>800000</v>
      </c>
      <c r="K24" s="89">
        <v>0</v>
      </c>
      <c r="L24" s="89">
        <v>800000</v>
      </c>
      <c r="M24" s="89">
        <v>0</v>
      </c>
      <c r="N24" s="89">
        <v>170000</v>
      </c>
      <c r="O24" s="89">
        <v>0</v>
      </c>
      <c r="P24" s="88">
        <f t="shared" si="0"/>
        <v>7975220</v>
      </c>
    </row>
    <row r="25" spans="1:16" ht="25.5">
      <c r="A25" s="90" t="s">
        <v>249</v>
      </c>
      <c r="B25" s="90" t="s">
        <v>248</v>
      </c>
      <c r="C25" s="98" t="s">
        <v>245</v>
      </c>
      <c r="D25" s="97" t="s">
        <v>247</v>
      </c>
      <c r="E25" s="88">
        <v>20000</v>
      </c>
      <c r="F25" s="89">
        <v>20000</v>
      </c>
      <c r="G25" s="89">
        <v>0</v>
      </c>
      <c r="H25" s="89">
        <v>0</v>
      </c>
      <c r="I25" s="89">
        <v>0</v>
      </c>
      <c r="J25" s="88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8">
        <f t="shared" si="0"/>
        <v>20000</v>
      </c>
    </row>
    <row r="26" spans="1:16" ht="25.5">
      <c r="A26" s="90" t="s">
        <v>362</v>
      </c>
      <c r="B26" s="90" t="s">
        <v>246</v>
      </c>
      <c r="C26" s="98" t="s">
        <v>245</v>
      </c>
      <c r="D26" s="97" t="s">
        <v>286</v>
      </c>
      <c r="E26" s="88">
        <v>598070</v>
      </c>
      <c r="F26" s="89">
        <v>598070</v>
      </c>
      <c r="G26" s="89">
        <v>462920</v>
      </c>
      <c r="H26" s="89">
        <v>11000</v>
      </c>
      <c r="I26" s="89">
        <v>0</v>
      </c>
      <c r="J26" s="88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8">
        <f t="shared" si="0"/>
        <v>598070</v>
      </c>
    </row>
    <row r="27" spans="1:16" ht="76.5">
      <c r="A27" s="90" t="s">
        <v>348</v>
      </c>
      <c r="B27" s="90" t="s">
        <v>339</v>
      </c>
      <c r="C27" s="98" t="s">
        <v>26</v>
      </c>
      <c r="D27" s="97" t="s">
        <v>338</v>
      </c>
      <c r="E27" s="88">
        <v>25000</v>
      </c>
      <c r="F27" s="89">
        <v>25000</v>
      </c>
      <c r="G27" s="89">
        <v>0</v>
      </c>
      <c r="H27" s="89">
        <v>0</v>
      </c>
      <c r="I27" s="89">
        <v>0</v>
      </c>
      <c r="J27" s="88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8">
        <f t="shared" si="0"/>
        <v>25000</v>
      </c>
    </row>
    <row r="28" spans="1:16" ht="38.25">
      <c r="A28" s="90" t="s">
        <v>361</v>
      </c>
      <c r="B28" s="90" t="s">
        <v>285</v>
      </c>
      <c r="C28" s="98" t="s">
        <v>284</v>
      </c>
      <c r="D28" s="97" t="s">
        <v>283</v>
      </c>
      <c r="E28" s="88">
        <v>5000</v>
      </c>
      <c r="F28" s="89">
        <v>5000</v>
      </c>
      <c r="G28" s="89">
        <v>0</v>
      </c>
      <c r="H28" s="89">
        <v>0</v>
      </c>
      <c r="I28" s="89">
        <v>0</v>
      </c>
      <c r="J28" s="88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8">
        <f t="shared" si="0"/>
        <v>5000</v>
      </c>
    </row>
    <row r="29" spans="1:16" ht="12.75">
      <c r="A29" s="90" t="s">
        <v>55</v>
      </c>
      <c r="B29" s="90" t="s">
        <v>244</v>
      </c>
      <c r="C29" s="98" t="s">
        <v>243</v>
      </c>
      <c r="D29" s="97" t="s">
        <v>54</v>
      </c>
      <c r="E29" s="88">
        <v>368500</v>
      </c>
      <c r="F29" s="89">
        <v>368500</v>
      </c>
      <c r="G29" s="89">
        <v>301960</v>
      </c>
      <c r="H29" s="89">
        <v>0</v>
      </c>
      <c r="I29" s="89">
        <v>0</v>
      </c>
      <c r="J29" s="88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8">
        <f t="shared" si="0"/>
        <v>368500</v>
      </c>
    </row>
    <row r="30" spans="1:16" ht="25.5">
      <c r="A30" s="90" t="s">
        <v>30</v>
      </c>
      <c r="B30" s="90" t="s">
        <v>242</v>
      </c>
      <c r="C30" s="98" t="s">
        <v>2</v>
      </c>
      <c r="D30" s="97" t="s">
        <v>34</v>
      </c>
      <c r="E30" s="88">
        <v>222000</v>
      </c>
      <c r="F30" s="89">
        <v>222000</v>
      </c>
      <c r="G30" s="89">
        <v>0</v>
      </c>
      <c r="H30" s="89">
        <v>0</v>
      </c>
      <c r="I30" s="89">
        <v>0</v>
      </c>
      <c r="J30" s="88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8">
        <f t="shared" si="0"/>
        <v>222000</v>
      </c>
    </row>
    <row r="31" spans="1:16" ht="12.75">
      <c r="A31" s="90" t="s">
        <v>360</v>
      </c>
      <c r="B31" s="90" t="s">
        <v>202</v>
      </c>
      <c r="C31" s="98" t="s">
        <v>201</v>
      </c>
      <c r="D31" s="97" t="s">
        <v>200</v>
      </c>
      <c r="E31" s="88">
        <v>20000</v>
      </c>
      <c r="F31" s="89">
        <v>20000</v>
      </c>
      <c r="G31" s="89">
        <v>0</v>
      </c>
      <c r="H31" s="89">
        <v>0</v>
      </c>
      <c r="I31" s="89">
        <v>0</v>
      </c>
      <c r="J31" s="8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8">
        <f t="shared" si="0"/>
        <v>20000</v>
      </c>
    </row>
    <row r="32" spans="1:16" ht="25.5">
      <c r="A32" s="90" t="s">
        <v>359</v>
      </c>
      <c r="B32" s="90" t="s">
        <v>241</v>
      </c>
      <c r="C32" s="98" t="s">
        <v>17</v>
      </c>
      <c r="D32" s="97" t="s">
        <v>282</v>
      </c>
      <c r="E32" s="88">
        <v>0</v>
      </c>
      <c r="F32" s="89">
        <v>0</v>
      </c>
      <c r="G32" s="89">
        <v>0</v>
      </c>
      <c r="H32" s="89">
        <v>0</v>
      </c>
      <c r="I32" s="89">
        <v>0</v>
      </c>
      <c r="J32" s="88">
        <v>495800</v>
      </c>
      <c r="K32" s="89">
        <v>0</v>
      </c>
      <c r="L32" s="89">
        <v>495800</v>
      </c>
      <c r="M32" s="89">
        <v>140000</v>
      </c>
      <c r="N32" s="89">
        <v>315000</v>
      </c>
      <c r="O32" s="89">
        <v>0</v>
      </c>
      <c r="P32" s="88">
        <f t="shared" si="0"/>
        <v>495800</v>
      </c>
    </row>
    <row r="33" spans="1:16" ht="51">
      <c r="A33" s="90" t="s">
        <v>68</v>
      </c>
      <c r="B33" s="90" t="s">
        <v>67</v>
      </c>
      <c r="C33" s="98" t="s">
        <v>17</v>
      </c>
      <c r="D33" s="97" t="s">
        <v>66</v>
      </c>
      <c r="E33" s="88">
        <v>1700000</v>
      </c>
      <c r="F33" s="89">
        <v>0</v>
      </c>
      <c r="G33" s="89">
        <v>0</v>
      </c>
      <c r="H33" s="89">
        <v>0</v>
      </c>
      <c r="I33" s="89">
        <v>1700000</v>
      </c>
      <c r="J33" s="88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8">
        <f t="shared" si="0"/>
        <v>1700000</v>
      </c>
    </row>
    <row r="34" spans="1:16" ht="12.75">
      <c r="A34" s="90" t="s">
        <v>19</v>
      </c>
      <c r="B34" s="90" t="s">
        <v>18</v>
      </c>
      <c r="C34" s="98" t="s">
        <v>17</v>
      </c>
      <c r="D34" s="97" t="s">
        <v>16</v>
      </c>
      <c r="E34" s="88">
        <v>3185300</v>
      </c>
      <c r="F34" s="89">
        <v>3185300</v>
      </c>
      <c r="G34" s="89">
        <v>1772720</v>
      </c>
      <c r="H34" s="89">
        <v>400000</v>
      </c>
      <c r="I34" s="89">
        <v>0</v>
      </c>
      <c r="J34" s="88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8">
        <f t="shared" si="0"/>
        <v>3185300</v>
      </c>
    </row>
    <row r="35" spans="1:16" ht="76.5">
      <c r="A35" s="90" t="s">
        <v>311</v>
      </c>
      <c r="B35" s="90" t="s">
        <v>337</v>
      </c>
      <c r="C35" s="98" t="s">
        <v>312</v>
      </c>
      <c r="D35" s="97" t="s">
        <v>336</v>
      </c>
      <c r="E35" s="88">
        <v>600000</v>
      </c>
      <c r="F35" s="89">
        <v>0</v>
      </c>
      <c r="G35" s="89">
        <v>0</v>
      </c>
      <c r="H35" s="89">
        <v>0</v>
      </c>
      <c r="I35" s="89">
        <v>600000</v>
      </c>
      <c r="J35" s="88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8">
        <f t="shared" si="0"/>
        <v>600000</v>
      </c>
    </row>
    <row r="36" spans="1:16" ht="25.5">
      <c r="A36" s="90" t="s">
        <v>358</v>
      </c>
      <c r="B36" s="90" t="s">
        <v>335</v>
      </c>
      <c r="C36" s="98" t="s">
        <v>53</v>
      </c>
      <c r="D36" s="97" t="s">
        <v>334</v>
      </c>
      <c r="E36" s="88">
        <v>1609120</v>
      </c>
      <c r="F36" s="89">
        <v>1609120</v>
      </c>
      <c r="G36" s="89">
        <v>1023400</v>
      </c>
      <c r="H36" s="89">
        <v>298570</v>
      </c>
      <c r="I36" s="89">
        <v>0</v>
      </c>
      <c r="J36" s="88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8">
        <f t="shared" si="0"/>
        <v>1609120</v>
      </c>
    </row>
    <row r="37" spans="1:16" ht="38.25">
      <c r="A37" s="90" t="s">
        <v>33</v>
      </c>
      <c r="B37" s="90" t="s">
        <v>32</v>
      </c>
      <c r="C37" s="98" t="s">
        <v>15</v>
      </c>
      <c r="D37" s="97" t="s">
        <v>31</v>
      </c>
      <c r="E37" s="88">
        <v>1000000</v>
      </c>
      <c r="F37" s="89">
        <v>1000000</v>
      </c>
      <c r="G37" s="89">
        <v>0</v>
      </c>
      <c r="H37" s="89">
        <v>0</v>
      </c>
      <c r="I37" s="89">
        <v>0</v>
      </c>
      <c r="J37" s="88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8">
        <f t="shared" si="0"/>
        <v>1000000</v>
      </c>
    </row>
    <row r="38" spans="1:16" ht="12.75">
      <c r="A38" s="90" t="s">
        <v>357</v>
      </c>
      <c r="B38" s="90" t="s">
        <v>240</v>
      </c>
      <c r="C38" s="98" t="s">
        <v>239</v>
      </c>
      <c r="D38" s="97" t="s">
        <v>238</v>
      </c>
      <c r="E38" s="88">
        <v>241500</v>
      </c>
      <c r="F38" s="89">
        <v>241500</v>
      </c>
      <c r="G38" s="89">
        <v>0</v>
      </c>
      <c r="H38" s="89">
        <v>234000</v>
      </c>
      <c r="I38" s="89">
        <v>0</v>
      </c>
      <c r="J38" s="88">
        <v>20000</v>
      </c>
      <c r="K38" s="89">
        <v>0</v>
      </c>
      <c r="L38" s="89">
        <v>20000</v>
      </c>
      <c r="M38" s="89">
        <v>0</v>
      </c>
      <c r="N38" s="89">
        <v>15000</v>
      </c>
      <c r="O38" s="89">
        <v>0</v>
      </c>
      <c r="P38" s="88">
        <f t="shared" si="0"/>
        <v>261500</v>
      </c>
    </row>
    <row r="39" spans="1:16" ht="25.5">
      <c r="A39" s="90" t="s">
        <v>356</v>
      </c>
      <c r="B39" s="90" t="s">
        <v>237</v>
      </c>
      <c r="C39" s="98" t="s">
        <v>53</v>
      </c>
      <c r="D39" s="97" t="s">
        <v>236</v>
      </c>
      <c r="E39" s="88">
        <v>5500</v>
      </c>
      <c r="F39" s="89">
        <v>5500</v>
      </c>
      <c r="G39" s="89">
        <v>0</v>
      </c>
      <c r="H39" s="89">
        <v>0</v>
      </c>
      <c r="I39" s="89">
        <v>0</v>
      </c>
      <c r="J39" s="88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8">
        <f t="shared" si="0"/>
        <v>5500</v>
      </c>
    </row>
    <row r="40" spans="1:16" ht="25.5">
      <c r="A40" s="90" t="s">
        <v>235</v>
      </c>
      <c r="B40" s="90" t="s">
        <v>234</v>
      </c>
      <c r="C40" s="98" t="s">
        <v>233</v>
      </c>
      <c r="D40" s="97" t="s">
        <v>232</v>
      </c>
      <c r="E40" s="88">
        <v>0</v>
      </c>
      <c r="F40" s="89">
        <v>0</v>
      </c>
      <c r="G40" s="89">
        <v>0</v>
      </c>
      <c r="H40" s="89">
        <v>0</v>
      </c>
      <c r="I40" s="89">
        <v>0</v>
      </c>
      <c r="J40" s="88">
        <v>54500</v>
      </c>
      <c r="K40" s="89">
        <v>0</v>
      </c>
      <c r="L40" s="89">
        <v>54500</v>
      </c>
      <c r="M40" s="89">
        <v>0</v>
      </c>
      <c r="N40" s="89">
        <v>0</v>
      </c>
      <c r="O40" s="89">
        <v>0</v>
      </c>
      <c r="P40" s="88">
        <f t="shared" si="0"/>
        <v>54500</v>
      </c>
    </row>
    <row r="41" spans="1:16" ht="25.5">
      <c r="A41" s="114" t="s">
        <v>52</v>
      </c>
      <c r="B41" s="113"/>
      <c r="C41" s="112"/>
      <c r="D41" s="111" t="s">
        <v>50</v>
      </c>
      <c r="E41" s="107">
        <v>61703380</v>
      </c>
      <c r="F41" s="110">
        <v>61703380</v>
      </c>
      <c r="G41" s="110">
        <v>41512378</v>
      </c>
      <c r="H41" s="110">
        <v>8114600</v>
      </c>
      <c r="I41" s="110">
        <v>0</v>
      </c>
      <c r="J41" s="107">
        <v>600000</v>
      </c>
      <c r="K41" s="110">
        <v>0</v>
      </c>
      <c r="L41" s="110">
        <v>580000</v>
      </c>
      <c r="M41" s="110">
        <v>0</v>
      </c>
      <c r="N41" s="110">
        <v>0</v>
      </c>
      <c r="O41" s="110">
        <v>20000</v>
      </c>
      <c r="P41" s="107">
        <f t="shared" si="0"/>
        <v>62303380</v>
      </c>
    </row>
    <row r="42" spans="1:16" ht="25.5">
      <c r="A42" s="114" t="s">
        <v>51</v>
      </c>
      <c r="B42" s="113"/>
      <c r="C42" s="112"/>
      <c r="D42" s="111" t="s">
        <v>50</v>
      </c>
      <c r="E42" s="107">
        <v>61703380</v>
      </c>
      <c r="F42" s="110">
        <v>61703380</v>
      </c>
      <c r="G42" s="110">
        <v>41512378</v>
      </c>
      <c r="H42" s="110">
        <v>8114600</v>
      </c>
      <c r="I42" s="110">
        <v>0</v>
      </c>
      <c r="J42" s="107">
        <v>600000</v>
      </c>
      <c r="K42" s="110">
        <v>0</v>
      </c>
      <c r="L42" s="110">
        <v>580000</v>
      </c>
      <c r="M42" s="110">
        <v>0</v>
      </c>
      <c r="N42" s="110">
        <v>0</v>
      </c>
      <c r="O42" s="110">
        <v>20000</v>
      </c>
      <c r="P42" s="107">
        <f t="shared" si="0"/>
        <v>62303380</v>
      </c>
    </row>
    <row r="43" spans="1:16" ht="38.25">
      <c r="A43" s="90" t="s">
        <v>231</v>
      </c>
      <c r="B43" s="90" t="s">
        <v>40</v>
      </c>
      <c r="C43" s="98" t="s">
        <v>8</v>
      </c>
      <c r="D43" s="97" t="s">
        <v>281</v>
      </c>
      <c r="E43" s="88">
        <v>675100</v>
      </c>
      <c r="F43" s="89">
        <v>675100</v>
      </c>
      <c r="G43" s="89">
        <v>549200</v>
      </c>
      <c r="H43" s="89">
        <v>0</v>
      </c>
      <c r="I43" s="89">
        <v>0</v>
      </c>
      <c r="J43" s="88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8">
        <f t="shared" si="0"/>
        <v>675100</v>
      </c>
    </row>
    <row r="44" spans="1:16" ht="12.75">
      <c r="A44" s="90" t="s">
        <v>49</v>
      </c>
      <c r="B44" s="90" t="s">
        <v>26</v>
      </c>
      <c r="C44" s="98" t="s">
        <v>25</v>
      </c>
      <c r="D44" s="97" t="s">
        <v>24</v>
      </c>
      <c r="E44" s="88">
        <v>9635700</v>
      </c>
      <c r="F44" s="89">
        <v>9635700</v>
      </c>
      <c r="G44" s="89">
        <v>6235800</v>
      </c>
      <c r="H44" s="89">
        <v>1380000</v>
      </c>
      <c r="I44" s="89">
        <v>0</v>
      </c>
      <c r="J44" s="88">
        <v>350000</v>
      </c>
      <c r="K44" s="89">
        <v>0</v>
      </c>
      <c r="L44" s="89">
        <v>350000</v>
      </c>
      <c r="M44" s="89">
        <v>0</v>
      </c>
      <c r="N44" s="89">
        <v>0</v>
      </c>
      <c r="O44" s="89">
        <v>0</v>
      </c>
      <c r="P44" s="88">
        <f t="shared" si="0"/>
        <v>9985700</v>
      </c>
    </row>
    <row r="45" spans="1:16" ht="25.5">
      <c r="A45" s="90" t="s">
        <v>230</v>
      </c>
      <c r="B45" s="90" t="s">
        <v>229</v>
      </c>
      <c r="C45" s="98" t="s">
        <v>47</v>
      </c>
      <c r="D45" s="97" t="s">
        <v>227</v>
      </c>
      <c r="E45" s="88">
        <v>16841430</v>
      </c>
      <c r="F45" s="89">
        <v>16841430</v>
      </c>
      <c r="G45" s="89">
        <v>7580680</v>
      </c>
      <c r="H45" s="89">
        <v>6615000</v>
      </c>
      <c r="I45" s="89">
        <v>0</v>
      </c>
      <c r="J45" s="88">
        <v>250000</v>
      </c>
      <c r="K45" s="89">
        <v>0</v>
      </c>
      <c r="L45" s="89">
        <v>230000</v>
      </c>
      <c r="M45" s="89">
        <v>0</v>
      </c>
      <c r="N45" s="89">
        <v>0</v>
      </c>
      <c r="O45" s="89">
        <v>20000</v>
      </c>
      <c r="P45" s="88">
        <f t="shared" si="0"/>
        <v>17091430</v>
      </c>
    </row>
    <row r="46" spans="1:16" ht="25.5">
      <c r="A46" s="90" t="s">
        <v>228</v>
      </c>
      <c r="B46" s="90" t="s">
        <v>275</v>
      </c>
      <c r="C46" s="98" t="s">
        <v>47</v>
      </c>
      <c r="D46" s="97" t="s">
        <v>227</v>
      </c>
      <c r="E46" s="88">
        <v>28564700</v>
      </c>
      <c r="F46" s="89">
        <v>28564700</v>
      </c>
      <c r="G46" s="89">
        <v>23413690</v>
      </c>
      <c r="H46" s="89">
        <v>0</v>
      </c>
      <c r="I46" s="89">
        <v>0</v>
      </c>
      <c r="J46" s="88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8">
        <f aca="true" t="shared" si="1" ref="P46:P69">E46+J46</f>
        <v>28564700</v>
      </c>
    </row>
    <row r="47" spans="1:16" ht="38.25">
      <c r="A47" s="90" t="s">
        <v>226</v>
      </c>
      <c r="B47" s="90" t="s">
        <v>225</v>
      </c>
      <c r="C47" s="98" t="s">
        <v>211</v>
      </c>
      <c r="D47" s="97" t="s">
        <v>79</v>
      </c>
      <c r="E47" s="88">
        <v>1429200</v>
      </c>
      <c r="F47" s="89">
        <v>1429200</v>
      </c>
      <c r="G47" s="89">
        <v>1045500</v>
      </c>
      <c r="H47" s="89">
        <v>119600</v>
      </c>
      <c r="I47" s="89">
        <v>0</v>
      </c>
      <c r="J47" s="88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8">
        <f t="shared" si="1"/>
        <v>1429200</v>
      </c>
    </row>
    <row r="48" spans="1:16" ht="25.5">
      <c r="A48" s="90" t="s">
        <v>224</v>
      </c>
      <c r="B48" s="90" t="s">
        <v>223</v>
      </c>
      <c r="C48" s="98" t="s">
        <v>45</v>
      </c>
      <c r="D48" s="97" t="s">
        <v>222</v>
      </c>
      <c r="E48" s="88">
        <v>832100</v>
      </c>
      <c r="F48" s="89">
        <v>832100</v>
      </c>
      <c r="G48" s="89">
        <v>670540</v>
      </c>
      <c r="H48" s="89">
        <v>0</v>
      </c>
      <c r="I48" s="89">
        <v>0</v>
      </c>
      <c r="J48" s="88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8">
        <f t="shared" si="1"/>
        <v>832100</v>
      </c>
    </row>
    <row r="49" spans="1:16" ht="25.5">
      <c r="A49" s="90" t="s">
        <v>221</v>
      </c>
      <c r="B49" s="90" t="s">
        <v>220</v>
      </c>
      <c r="C49" s="98" t="s">
        <v>45</v>
      </c>
      <c r="D49" s="97" t="s">
        <v>46</v>
      </c>
      <c r="E49" s="88">
        <v>3618000</v>
      </c>
      <c r="F49" s="89">
        <v>3618000</v>
      </c>
      <c r="G49" s="89">
        <v>1975000</v>
      </c>
      <c r="H49" s="89">
        <v>0</v>
      </c>
      <c r="I49" s="89">
        <v>0</v>
      </c>
      <c r="J49" s="88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8">
        <f t="shared" si="1"/>
        <v>3618000</v>
      </c>
    </row>
    <row r="50" spans="1:16" ht="12.75">
      <c r="A50" s="90" t="s">
        <v>219</v>
      </c>
      <c r="B50" s="90" t="s">
        <v>218</v>
      </c>
      <c r="C50" s="98" t="s">
        <v>45</v>
      </c>
      <c r="D50" s="97" t="s">
        <v>217</v>
      </c>
      <c r="E50" s="88">
        <v>3620</v>
      </c>
      <c r="F50" s="89">
        <v>3620</v>
      </c>
      <c r="G50" s="89">
        <v>0</v>
      </c>
      <c r="H50" s="89">
        <v>0</v>
      </c>
      <c r="I50" s="89">
        <v>0</v>
      </c>
      <c r="J50" s="88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8">
        <f t="shared" si="1"/>
        <v>3620</v>
      </c>
    </row>
    <row r="51" spans="1:16" ht="51">
      <c r="A51" s="90" t="s">
        <v>355</v>
      </c>
      <c r="B51" s="90" t="s">
        <v>354</v>
      </c>
      <c r="C51" s="98" t="s">
        <v>45</v>
      </c>
      <c r="D51" s="97" t="s">
        <v>353</v>
      </c>
      <c r="E51" s="88">
        <v>68530</v>
      </c>
      <c r="F51" s="89">
        <v>68530</v>
      </c>
      <c r="G51" s="89">
        <v>41968</v>
      </c>
      <c r="H51" s="89">
        <v>0</v>
      </c>
      <c r="I51" s="89">
        <v>0</v>
      </c>
      <c r="J51" s="88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8">
        <f t="shared" si="1"/>
        <v>68530</v>
      </c>
    </row>
    <row r="52" spans="1:16" ht="38.25">
      <c r="A52" s="90" t="s">
        <v>304</v>
      </c>
      <c r="B52" s="90" t="s">
        <v>303</v>
      </c>
      <c r="C52" s="98" t="s">
        <v>245</v>
      </c>
      <c r="D52" s="97" t="s">
        <v>302</v>
      </c>
      <c r="E52" s="88">
        <v>5000</v>
      </c>
      <c r="F52" s="89">
        <v>5000</v>
      </c>
      <c r="G52" s="89">
        <v>0</v>
      </c>
      <c r="H52" s="89">
        <v>0</v>
      </c>
      <c r="I52" s="89">
        <v>0</v>
      </c>
      <c r="J52" s="88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8">
        <f t="shared" si="1"/>
        <v>5000</v>
      </c>
    </row>
    <row r="53" spans="1:16" ht="25.5">
      <c r="A53" s="90" t="s">
        <v>44</v>
      </c>
      <c r="B53" s="90" t="s">
        <v>216</v>
      </c>
      <c r="C53" s="98" t="s">
        <v>5</v>
      </c>
      <c r="D53" s="97" t="s">
        <v>20</v>
      </c>
      <c r="E53" s="88">
        <v>20000</v>
      </c>
      <c r="F53" s="89">
        <v>20000</v>
      </c>
      <c r="G53" s="89">
        <v>0</v>
      </c>
      <c r="H53" s="89">
        <v>0</v>
      </c>
      <c r="I53" s="89">
        <v>0</v>
      </c>
      <c r="J53" s="88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8">
        <f t="shared" si="1"/>
        <v>20000</v>
      </c>
    </row>
    <row r="54" spans="1:16" ht="25.5">
      <c r="A54" s="90" t="s">
        <v>77</v>
      </c>
      <c r="B54" s="90" t="s">
        <v>215</v>
      </c>
      <c r="C54" s="98" t="s">
        <v>5</v>
      </c>
      <c r="D54" s="97" t="s">
        <v>78</v>
      </c>
      <c r="E54" s="88">
        <v>10000</v>
      </c>
      <c r="F54" s="89">
        <v>10000</v>
      </c>
      <c r="G54" s="89">
        <v>0</v>
      </c>
      <c r="H54" s="89">
        <v>0</v>
      </c>
      <c r="I54" s="89">
        <v>0</v>
      </c>
      <c r="J54" s="88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8">
        <f t="shared" si="1"/>
        <v>10000</v>
      </c>
    </row>
    <row r="55" spans="1:16" ht="25.5">
      <c r="A55" s="114" t="s">
        <v>43</v>
      </c>
      <c r="B55" s="113"/>
      <c r="C55" s="112"/>
      <c r="D55" s="111" t="s">
        <v>41</v>
      </c>
      <c r="E55" s="107">
        <v>8998100</v>
      </c>
      <c r="F55" s="110">
        <v>8998100</v>
      </c>
      <c r="G55" s="110">
        <v>6271030</v>
      </c>
      <c r="H55" s="110">
        <v>947700</v>
      </c>
      <c r="I55" s="110">
        <v>0</v>
      </c>
      <c r="J55" s="107">
        <v>65000</v>
      </c>
      <c r="K55" s="110">
        <v>0</v>
      </c>
      <c r="L55" s="110">
        <v>65000</v>
      </c>
      <c r="M55" s="110">
        <v>27000</v>
      </c>
      <c r="N55" s="110">
        <v>0</v>
      </c>
      <c r="O55" s="110">
        <v>0</v>
      </c>
      <c r="P55" s="107">
        <f t="shared" si="1"/>
        <v>9063100</v>
      </c>
    </row>
    <row r="56" spans="1:16" ht="25.5">
      <c r="A56" s="114" t="s">
        <v>42</v>
      </c>
      <c r="B56" s="113"/>
      <c r="C56" s="112"/>
      <c r="D56" s="111" t="s">
        <v>41</v>
      </c>
      <c r="E56" s="107">
        <v>8998100</v>
      </c>
      <c r="F56" s="110">
        <v>8998100</v>
      </c>
      <c r="G56" s="110">
        <v>6271030</v>
      </c>
      <c r="H56" s="110">
        <v>947700</v>
      </c>
      <c r="I56" s="110">
        <v>0</v>
      </c>
      <c r="J56" s="107">
        <v>65000</v>
      </c>
      <c r="K56" s="110">
        <v>0</v>
      </c>
      <c r="L56" s="110">
        <v>65000</v>
      </c>
      <c r="M56" s="110">
        <v>27000</v>
      </c>
      <c r="N56" s="110">
        <v>0</v>
      </c>
      <c r="O56" s="110">
        <v>0</v>
      </c>
      <c r="P56" s="107">
        <f t="shared" si="1"/>
        <v>9063100</v>
      </c>
    </row>
    <row r="57" spans="1:16" ht="38.25">
      <c r="A57" s="90" t="s">
        <v>214</v>
      </c>
      <c r="B57" s="90" t="s">
        <v>40</v>
      </c>
      <c r="C57" s="98" t="s">
        <v>8</v>
      </c>
      <c r="D57" s="97" t="s">
        <v>281</v>
      </c>
      <c r="E57" s="88">
        <v>320000</v>
      </c>
      <c r="F57" s="89">
        <v>320000</v>
      </c>
      <c r="G57" s="89">
        <v>254100</v>
      </c>
      <c r="H57" s="89">
        <v>0</v>
      </c>
      <c r="I57" s="89">
        <v>0</v>
      </c>
      <c r="J57" s="88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8">
        <f t="shared" si="1"/>
        <v>320000</v>
      </c>
    </row>
    <row r="58" spans="1:16" ht="25.5">
      <c r="A58" s="90" t="s">
        <v>213</v>
      </c>
      <c r="B58" s="90" t="s">
        <v>212</v>
      </c>
      <c r="C58" s="98" t="s">
        <v>211</v>
      </c>
      <c r="D58" s="97" t="s">
        <v>210</v>
      </c>
      <c r="E58" s="88">
        <v>1261200</v>
      </c>
      <c r="F58" s="89">
        <v>1261200</v>
      </c>
      <c r="G58" s="89">
        <v>813600</v>
      </c>
      <c r="H58" s="89">
        <v>257000</v>
      </c>
      <c r="I58" s="89">
        <v>0</v>
      </c>
      <c r="J58" s="88">
        <v>45000</v>
      </c>
      <c r="K58" s="89">
        <v>0</v>
      </c>
      <c r="L58" s="89">
        <v>45000</v>
      </c>
      <c r="M58" s="89">
        <v>25000</v>
      </c>
      <c r="N58" s="89">
        <v>0</v>
      </c>
      <c r="O58" s="89">
        <v>0</v>
      </c>
      <c r="P58" s="88">
        <f t="shared" si="1"/>
        <v>1306200</v>
      </c>
    </row>
    <row r="59" spans="1:16" ht="12.75">
      <c r="A59" s="90" t="s">
        <v>39</v>
      </c>
      <c r="B59" s="90" t="s">
        <v>38</v>
      </c>
      <c r="C59" s="98" t="s">
        <v>37</v>
      </c>
      <c r="D59" s="97" t="s">
        <v>36</v>
      </c>
      <c r="E59" s="88">
        <v>2095300</v>
      </c>
      <c r="F59" s="89">
        <v>2095300</v>
      </c>
      <c r="G59" s="89">
        <v>1492650</v>
      </c>
      <c r="H59" s="89">
        <v>255100</v>
      </c>
      <c r="I59" s="89">
        <v>0</v>
      </c>
      <c r="J59" s="88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8">
        <f t="shared" si="1"/>
        <v>2095300</v>
      </c>
    </row>
    <row r="60" spans="1:16" ht="12.75">
      <c r="A60" s="90" t="s">
        <v>209</v>
      </c>
      <c r="B60" s="90" t="s">
        <v>208</v>
      </c>
      <c r="C60" s="98" t="s">
        <v>37</v>
      </c>
      <c r="D60" s="97" t="s">
        <v>207</v>
      </c>
      <c r="E60" s="88">
        <v>123100</v>
      </c>
      <c r="F60" s="89">
        <v>123100</v>
      </c>
      <c r="G60" s="89">
        <v>88200</v>
      </c>
      <c r="H60" s="89">
        <v>5000</v>
      </c>
      <c r="I60" s="89">
        <v>0</v>
      </c>
      <c r="J60" s="88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8">
        <f t="shared" si="1"/>
        <v>123100</v>
      </c>
    </row>
    <row r="61" spans="1:16" ht="38.25">
      <c r="A61" s="90" t="s">
        <v>35</v>
      </c>
      <c r="B61" s="90" t="s">
        <v>23</v>
      </c>
      <c r="C61" s="98" t="s">
        <v>22</v>
      </c>
      <c r="D61" s="97" t="s">
        <v>21</v>
      </c>
      <c r="E61" s="88">
        <v>4784700</v>
      </c>
      <c r="F61" s="89">
        <v>4784700</v>
      </c>
      <c r="G61" s="89">
        <v>3299690</v>
      </c>
      <c r="H61" s="89">
        <v>430600</v>
      </c>
      <c r="I61" s="89">
        <v>0</v>
      </c>
      <c r="J61" s="88">
        <v>20000</v>
      </c>
      <c r="K61" s="89">
        <v>0</v>
      </c>
      <c r="L61" s="89">
        <v>20000</v>
      </c>
      <c r="M61" s="89">
        <v>2000</v>
      </c>
      <c r="N61" s="89">
        <v>0</v>
      </c>
      <c r="O61" s="89">
        <v>0</v>
      </c>
      <c r="P61" s="88">
        <f t="shared" si="1"/>
        <v>4804700</v>
      </c>
    </row>
    <row r="62" spans="1:16" ht="25.5">
      <c r="A62" s="90" t="s">
        <v>206</v>
      </c>
      <c r="B62" s="90" t="s">
        <v>205</v>
      </c>
      <c r="C62" s="98" t="s">
        <v>201</v>
      </c>
      <c r="D62" s="97" t="s">
        <v>204</v>
      </c>
      <c r="E62" s="88">
        <v>408800</v>
      </c>
      <c r="F62" s="89">
        <v>408800</v>
      </c>
      <c r="G62" s="89">
        <v>322790</v>
      </c>
      <c r="H62" s="89">
        <v>0</v>
      </c>
      <c r="I62" s="89">
        <v>0</v>
      </c>
      <c r="J62" s="88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8">
        <f t="shared" si="1"/>
        <v>408800</v>
      </c>
    </row>
    <row r="63" spans="1:16" ht="12.75">
      <c r="A63" s="90" t="s">
        <v>203</v>
      </c>
      <c r="B63" s="90" t="s">
        <v>202</v>
      </c>
      <c r="C63" s="98" t="s">
        <v>201</v>
      </c>
      <c r="D63" s="97" t="s">
        <v>200</v>
      </c>
      <c r="E63" s="88">
        <v>5000</v>
      </c>
      <c r="F63" s="89">
        <v>5000</v>
      </c>
      <c r="G63" s="89">
        <v>0</v>
      </c>
      <c r="H63" s="89">
        <v>0</v>
      </c>
      <c r="I63" s="89">
        <v>0</v>
      </c>
      <c r="J63" s="88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8">
        <f t="shared" si="1"/>
        <v>5000</v>
      </c>
    </row>
    <row r="64" spans="1:16" ht="25.5">
      <c r="A64" s="114" t="s">
        <v>199</v>
      </c>
      <c r="B64" s="113"/>
      <c r="C64" s="112"/>
      <c r="D64" s="111" t="s">
        <v>97</v>
      </c>
      <c r="E64" s="107">
        <v>5396100</v>
      </c>
      <c r="F64" s="110">
        <v>5396100</v>
      </c>
      <c r="G64" s="110">
        <v>819670</v>
      </c>
      <c r="H64" s="110">
        <v>0</v>
      </c>
      <c r="I64" s="110">
        <v>0</v>
      </c>
      <c r="J64" s="107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07">
        <f t="shared" si="1"/>
        <v>5396100</v>
      </c>
    </row>
    <row r="65" spans="1:16" ht="25.5">
      <c r="A65" s="114" t="s">
        <v>198</v>
      </c>
      <c r="B65" s="113"/>
      <c r="C65" s="112"/>
      <c r="D65" s="111" t="s">
        <v>97</v>
      </c>
      <c r="E65" s="107">
        <v>5396100</v>
      </c>
      <c r="F65" s="110">
        <v>5396100</v>
      </c>
      <c r="G65" s="110">
        <v>819670</v>
      </c>
      <c r="H65" s="110">
        <v>0</v>
      </c>
      <c r="I65" s="110">
        <v>0</v>
      </c>
      <c r="J65" s="107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07">
        <f t="shared" si="1"/>
        <v>5396100</v>
      </c>
    </row>
    <row r="66" spans="1:16" ht="38.25">
      <c r="A66" s="90" t="s">
        <v>98</v>
      </c>
      <c r="B66" s="90" t="s">
        <v>40</v>
      </c>
      <c r="C66" s="98" t="s">
        <v>8</v>
      </c>
      <c r="D66" s="97" t="s">
        <v>281</v>
      </c>
      <c r="E66" s="88">
        <v>1058000</v>
      </c>
      <c r="F66" s="89">
        <v>1058000</v>
      </c>
      <c r="G66" s="89">
        <v>819670</v>
      </c>
      <c r="H66" s="89">
        <v>0</v>
      </c>
      <c r="I66" s="89">
        <v>0</v>
      </c>
      <c r="J66" s="88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8">
        <f t="shared" si="1"/>
        <v>1058000</v>
      </c>
    </row>
    <row r="67" spans="1:16" ht="12.75">
      <c r="A67" s="90" t="s">
        <v>197</v>
      </c>
      <c r="B67" s="90" t="s">
        <v>196</v>
      </c>
      <c r="C67" s="98" t="s">
        <v>14</v>
      </c>
      <c r="D67" s="97" t="s">
        <v>272</v>
      </c>
      <c r="E67" s="88">
        <v>4313100</v>
      </c>
      <c r="F67" s="89">
        <v>4313100</v>
      </c>
      <c r="G67" s="89">
        <v>0</v>
      </c>
      <c r="H67" s="89">
        <v>0</v>
      </c>
      <c r="I67" s="89">
        <v>0</v>
      </c>
      <c r="J67" s="88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8">
        <f t="shared" si="1"/>
        <v>4313100</v>
      </c>
    </row>
    <row r="68" spans="1:16" ht="12.75">
      <c r="A68" s="90" t="s">
        <v>352</v>
      </c>
      <c r="B68" s="90" t="s">
        <v>351</v>
      </c>
      <c r="C68" s="98" t="s">
        <v>14</v>
      </c>
      <c r="D68" s="97" t="s">
        <v>122</v>
      </c>
      <c r="E68" s="88">
        <v>25000</v>
      </c>
      <c r="F68" s="89">
        <v>25000</v>
      </c>
      <c r="G68" s="89">
        <v>0</v>
      </c>
      <c r="H68" s="89">
        <v>0</v>
      </c>
      <c r="I68" s="89">
        <v>0</v>
      </c>
      <c r="J68" s="88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8">
        <f t="shared" si="1"/>
        <v>25000</v>
      </c>
    </row>
    <row r="69" spans="1:16" ht="12.75">
      <c r="A69" s="109" t="s">
        <v>65</v>
      </c>
      <c r="B69" s="109" t="s">
        <v>65</v>
      </c>
      <c r="C69" s="108" t="s">
        <v>65</v>
      </c>
      <c r="D69" s="107" t="s">
        <v>76</v>
      </c>
      <c r="E69" s="107">
        <v>108650970</v>
      </c>
      <c r="F69" s="107">
        <v>106350970</v>
      </c>
      <c r="G69" s="107">
        <v>66770678</v>
      </c>
      <c r="H69" s="107">
        <v>11075470</v>
      </c>
      <c r="I69" s="107">
        <v>2300000</v>
      </c>
      <c r="J69" s="107">
        <v>2060300</v>
      </c>
      <c r="K69" s="107">
        <v>0</v>
      </c>
      <c r="L69" s="107">
        <v>2040300</v>
      </c>
      <c r="M69" s="107">
        <v>167000</v>
      </c>
      <c r="N69" s="107">
        <v>500000</v>
      </c>
      <c r="O69" s="107">
        <v>20000</v>
      </c>
      <c r="P69" s="107">
        <f t="shared" si="1"/>
        <v>110711270</v>
      </c>
    </row>
    <row r="72" spans="1:16" ht="12.75">
      <c r="A72" s="99" t="s">
        <v>306</v>
      </c>
      <c r="P72" s="99" t="s">
        <v>305</v>
      </c>
    </row>
  </sheetData>
  <sheetProtection/>
  <mergeCells count="23">
    <mergeCell ref="A5:P5"/>
    <mergeCell ref="A6:P6"/>
    <mergeCell ref="A9:A12"/>
    <mergeCell ref="B9:B12"/>
    <mergeCell ref="C9:C12"/>
    <mergeCell ref="D9:D12"/>
    <mergeCell ref="J9:O9"/>
    <mergeCell ref="J10:J12"/>
    <mergeCell ref="K10:K12"/>
    <mergeCell ref="F10:F12"/>
    <mergeCell ref="G10:H10"/>
    <mergeCell ref="M11:M12"/>
    <mergeCell ref="N11:N12"/>
    <mergeCell ref="L10:L12"/>
    <mergeCell ref="M10:N10"/>
    <mergeCell ref="M2:Q2"/>
    <mergeCell ref="E9:I9"/>
    <mergeCell ref="E10:E12"/>
    <mergeCell ref="O10:O12"/>
    <mergeCell ref="P9:P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3" width="12.00390625" style="51" customWidth="1"/>
    <col min="4" max="4" width="40.75390625" style="51" customWidth="1"/>
    <col min="5" max="9" width="9.25390625" style="51" bestFit="1" customWidth="1"/>
    <col min="10" max="10" width="9.375" style="51" bestFit="1" customWidth="1"/>
    <col min="11" max="11" width="9.25390625" style="51" bestFit="1" customWidth="1"/>
    <col min="12" max="12" width="9.375" style="51" bestFit="1" customWidth="1"/>
    <col min="13" max="13" width="9.25390625" style="51" bestFit="1" customWidth="1"/>
    <col min="14" max="14" width="9.375" style="51" bestFit="1" customWidth="1"/>
    <col min="15" max="15" width="9.25390625" style="51" bestFit="1" customWidth="1"/>
    <col min="16" max="16" width="9.375" style="51" bestFit="1" customWidth="1"/>
    <col min="17" max="16384" width="9.125" style="51" customWidth="1"/>
  </cols>
  <sheetData>
    <row r="1" ht="12.75">
      <c r="M1" s="51" t="s">
        <v>271</v>
      </c>
    </row>
    <row r="2" spans="13:17" ht="15.75" customHeight="1">
      <c r="M2" s="183" t="s">
        <v>346</v>
      </c>
      <c r="N2" s="184"/>
      <c r="O2" s="184"/>
      <c r="P2" s="184"/>
      <c r="Q2" s="184"/>
    </row>
    <row r="3" ht="15.75">
      <c r="M3" s="119" t="s">
        <v>295</v>
      </c>
    </row>
    <row r="4" ht="15.75">
      <c r="M4" s="119" t="s">
        <v>377</v>
      </c>
    </row>
    <row r="5" spans="1:16" ht="12.75">
      <c r="A5" s="193" t="s">
        <v>270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12.75">
      <c r="A6" s="193" t="s">
        <v>345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</row>
    <row r="7" spans="1:16" ht="12.75">
      <c r="A7" s="115" t="s">
        <v>301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2.75">
      <c r="A8" s="106" t="s">
        <v>71</v>
      </c>
      <c r="P8" s="87" t="s">
        <v>260</v>
      </c>
    </row>
    <row r="9" spans="1:16" ht="12.75">
      <c r="A9" s="194" t="s">
        <v>73</v>
      </c>
      <c r="B9" s="194" t="s">
        <v>72</v>
      </c>
      <c r="C9" s="194" t="s">
        <v>59</v>
      </c>
      <c r="D9" s="187" t="s">
        <v>74</v>
      </c>
      <c r="E9" s="187" t="s">
        <v>269</v>
      </c>
      <c r="F9" s="187"/>
      <c r="G9" s="187"/>
      <c r="H9" s="187"/>
      <c r="I9" s="187" t="s">
        <v>268</v>
      </c>
      <c r="J9" s="187"/>
      <c r="K9" s="187"/>
      <c r="L9" s="187"/>
      <c r="M9" s="188" t="s">
        <v>267</v>
      </c>
      <c r="N9" s="187"/>
      <c r="O9" s="187"/>
      <c r="P9" s="187"/>
    </row>
    <row r="10" spans="1:16" ht="12.75">
      <c r="A10" s="187"/>
      <c r="B10" s="187"/>
      <c r="C10" s="187"/>
      <c r="D10" s="187"/>
      <c r="E10" s="187" t="s">
        <v>6</v>
      </c>
      <c r="F10" s="187" t="s">
        <v>7</v>
      </c>
      <c r="G10" s="187"/>
      <c r="H10" s="188" t="s">
        <v>266</v>
      </c>
      <c r="I10" s="187" t="s">
        <v>6</v>
      </c>
      <c r="J10" s="187" t="s">
        <v>7</v>
      </c>
      <c r="K10" s="187"/>
      <c r="L10" s="188" t="s">
        <v>266</v>
      </c>
      <c r="M10" s="188" t="s">
        <v>6</v>
      </c>
      <c r="N10" s="188" t="s">
        <v>7</v>
      </c>
      <c r="O10" s="188"/>
      <c r="P10" s="188" t="s">
        <v>266</v>
      </c>
    </row>
    <row r="11" spans="1:16" ht="12.75">
      <c r="A11" s="187"/>
      <c r="B11" s="187"/>
      <c r="C11" s="187"/>
      <c r="D11" s="187"/>
      <c r="E11" s="187"/>
      <c r="F11" s="187" t="s">
        <v>57</v>
      </c>
      <c r="G11" s="187" t="s">
        <v>63</v>
      </c>
      <c r="H11" s="187"/>
      <c r="I11" s="187"/>
      <c r="J11" s="187" t="s">
        <v>57</v>
      </c>
      <c r="K11" s="187" t="s">
        <v>63</v>
      </c>
      <c r="L11" s="187"/>
      <c r="M11" s="187"/>
      <c r="N11" s="188" t="s">
        <v>57</v>
      </c>
      <c r="O11" s="188" t="s">
        <v>63</v>
      </c>
      <c r="P11" s="187"/>
    </row>
    <row r="12" spans="1:16" ht="44.2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ht="12.75">
      <c r="A13" s="126">
        <v>1</v>
      </c>
      <c r="B13" s="126">
        <v>2</v>
      </c>
      <c r="C13" s="126">
        <v>3</v>
      </c>
      <c r="D13" s="126">
        <v>4</v>
      </c>
      <c r="E13" s="126">
        <v>5</v>
      </c>
      <c r="F13" s="126">
        <v>6</v>
      </c>
      <c r="G13" s="126">
        <v>7</v>
      </c>
      <c r="H13" s="127">
        <v>8</v>
      </c>
      <c r="I13" s="126">
        <v>9</v>
      </c>
      <c r="J13" s="126">
        <v>10</v>
      </c>
      <c r="K13" s="126">
        <v>11</v>
      </c>
      <c r="L13" s="127">
        <v>12</v>
      </c>
      <c r="M13" s="127">
        <v>13</v>
      </c>
      <c r="N13" s="127">
        <v>14</v>
      </c>
      <c r="O13" s="127">
        <v>15</v>
      </c>
      <c r="P13" s="127">
        <v>16</v>
      </c>
    </row>
    <row r="14" spans="1:16" ht="12.75">
      <c r="A14" s="114" t="s">
        <v>341</v>
      </c>
      <c r="B14" s="113"/>
      <c r="C14" s="113"/>
      <c r="D14" s="104" t="s">
        <v>367</v>
      </c>
      <c r="E14" s="110">
        <v>20000</v>
      </c>
      <c r="F14" s="110">
        <v>54160</v>
      </c>
      <c r="G14" s="110">
        <v>0</v>
      </c>
      <c r="H14" s="107">
        <f>E14+F14</f>
        <v>74160</v>
      </c>
      <c r="I14" s="110">
        <v>0</v>
      </c>
      <c r="J14" s="110">
        <v>-54160</v>
      </c>
      <c r="K14" s="110">
        <v>0</v>
      </c>
      <c r="L14" s="107">
        <f>I14+J14</f>
        <v>-54160</v>
      </c>
      <c r="M14" s="107">
        <f aca="true" t="shared" si="0" ref="M14:O18">E14+I14</f>
        <v>20000</v>
      </c>
      <c r="N14" s="107">
        <f t="shared" si="0"/>
        <v>0</v>
      </c>
      <c r="O14" s="107">
        <f t="shared" si="0"/>
        <v>0</v>
      </c>
      <c r="P14" s="107">
        <f>M14+N14</f>
        <v>20000</v>
      </c>
    </row>
    <row r="15" spans="1:16" ht="12.75">
      <c r="A15" s="114" t="s">
        <v>340</v>
      </c>
      <c r="B15" s="113"/>
      <c r="C15" s="113"/>
      <c r="D15" s="110" t="s">
        <v>367</v>
      </c>
      <c r="E15" s="110">
        <v>20000</v>
      </c>
      <c r="F15" s="110">
        <v>54160</v>
      </c>
      <c r="G15" s="110">
        <v>0</v>
      </c>
      <c r="H15" s="107">
        <f>E15+F15</f>
        <v>74160</v>
      </c>
      <c r="I15" s="110">
        <v>0</v>
      </c>
      <c r="J15" s="110">
        <v>-54160</v>
      </c>
      <c r="K15" s="110">
        <v>0</v>
      </c>
      <c r="L15" s="107">
        <f>I15+J15</f>
        <v>-54160</v>
      </c>
      <c r="M15" s="107">
        <f t="shared" si="0"/>
        <v>20000</v>
      </c>
      <c r="N15" s="107">
        <f t="shared" si="0"/>
        <v>0</v>
      </c>
      <c r="O15" s="107">
        <f t="shared" si="0"/>
        <v>0</v>
      </c>
      <c r="P15" s="107">
        <f>M15+N15</f>
        <v>20000</v>
      </c>
    </row>
    <row r="16" spans="1:16" ht="25.5">
      <c r="A16" s="90" t="s">
        <v>344</v>
      </c>
      <c r="B16" s="90" t="s">
        <v>265</v>
      </c>
      <c r="C16" s="90" t="s">
        <v>3</v>
      </c>
      <c r="D16" s="91" t="s">
        <v>64</v>
      </c>
      <c r="E16" s="89">
        <v>20000</v>
      </c>
      <c r="F16" s="89">
        <v>54160</v>
      </c>
      <c r="G16" s="89">
        <v>0</v>
      </c>
      <c r="H16" s="88">
        <f>E16+F16</f>
        <v>74160</v>
      </c>
      <c r="I16" s="89">
        <v>0</v>
      </c>
      <c r="J16" s="89">
        <v>0</v>
      </c>
      <c r="K16" s="89">
        <v>0</v>
      </c>
      <c r="L16" s="88">
        <f>I16+J16</f>
        <v>0</v>
      </c>
      <c r="M16" s="88">
        <f t="shared" si="0"/>
        <v>20000</v>
      </c>
      <c r="N16" s="88">
        <f t="shared" si="0"/>
        <v>54160</v>
      </c>
      <c r="O16" s="88">
        <f t="shared" si="0"/>
        <v>0</v>
      </c>
      <c r="P16" s="88">
        <f>M16+N16</f>
        <v>74160</v>
      </c>
    </row>
    <row r="17" spans="1:16" ht="25.5">
      <c r="A17" s="90" t="s">
        <v>343</v>
      </c>
      <c r="B17" s="90" t="s">
        <v>264</v>
      </c>
      <c r="C17" s="90" t="s">
        <v>3</v>
      </c>
      <c r="D17" s="91" t="s">
        <v>263</v>
      </c>
      <c r="E17" s="89">
        <v>0</v>
      </c>
      <c r="F17" s="89">
        <v>0</v>
      </c>
      <c r="G17" s="89">
        <v>0</v>
      </c>
      <c r="H17" s="88">
        <f>E17+F17</f>
        <v>0</v>
      </c>
      <c r="I17" s="89">
        <v>0</v>
      </c>
      <c r="J17" s="89">
        <v>-54160</v>
      </c>
      <c r="K17" s="89">
        <v>0</v>
      </c>
      <c r="L17" s="88">
        <f>I17+J17</f>
        <v>-54160</v>
      </c>
      <c r="M17" s="88">
        <f t="shared" si="0"/>
        <v>0</v>
      </c>
      <c r="N17" s="88">
        <f t="shared" si="0"/>
        <v>-54160</v>
      </c>
      <c r="O17" s="88">
        <f t="shared" si="0"/>
        <v>0</v>
      </c>
      <c r="P17" s="88">
        <f>M17+N17</f>
        <v>-54160</v>
      </c>
    </row>
    <row r="18" spans="1:16" ht="12.75">
      <c r="A18" s="109" t="s">
        <v>75</v>
      </c>
      <c r="B18" s="109" t="s">
        <v>75</v>
      </c>
      <c r="C18" s="109" t="s">
        <v>75</v>
      </c>
      <c r="D18" s="101" t="s">
        <v>76</v>
      </c>
      <c r="E18" s="107">
        <v>20000</v>
      </c>
      <c r="F18" s="107">
        <v>54160</v>
      </c>
      <c r="G18" s="107">
        <v>0</v>
      </c>
      <c r="H18" s="107">
        <f>E18+F18</f>
        <v>74160</v>
      </c>
      <c r="I18" s="107">
        <v>0</v>
      </c>
      <c r="J18" s="107">
        <v>-54160</v>
      </c>
      <c r="K18" s="107">
        <v>0</v>
      </c>
      <c r="L18" s="107">
        <f>I18+J18</f>
        <v>-54160</v>
      </c>
      <c r="M18" s="107">
        <f t="shared" si="0"/>
        <v>20000</v>
      </c>
      <c r="N18" s="107">
        <f t="shared" si="0"/>
        <v>0</v>
      </c>
      <c r="O18" s="107">
        <f t="shared" si="0"/>
        <v>0</v>
      </c>
      <c r="P18" s="107">
        <f>M18+N18</f>
        <v>20000</v>
      </c>
    </row>
    <row r="21" spans="1:15" ht="12.75">
      <c r="A21" s="99" t="s">
        <v>306</v>
      </c>
      <c r="O21" s="99" t="s">
        <v>305</v>
      </c>
    </row>
  </sheetData>
  <sheetProtection/>
  <mergeCells count="25"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25">
      <selection activeCell="H50" sqref="H50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378</v>
      </c>
      <c r="F2" s="206"/>
      <c r="G2" s="206"/>
      <c r="H2" s="206"/>
      <c r="I2" s="82"/>
      <c r="J2" s="82"/>
      <c r="K2" s="82"/>
      <c r="L2" s="30"/>
    </row>
    <row r="3" spans="5:12" ht="15.75" customHeight="1">
      <c r="E3" s="183" t="s">
        <v>346</v>
      </c>
      <c r="F3" s="184"/>
      <c r="G3" s="184"/>
      <c r="H3" s="184"/>
      <c r="I3" s="184"/>
      <c r="J3" s="49"/>
      <c r="K3" s="49"/>
      <c r="L3" s="49"/>
    </row>
    <row r="4" spans="5:12" ht="15.75">
      <c r="E4" s="119" t="s">
        <v>295</v>
      </c>
      <c r="F4" s="51"/>
      <c r="G4" s="51"/>
      <c r="H4" s="51"/>
      <c r="I4" s="51"/>
      <c r="J4" s="82"/>
      <c r="K4" s="82"/>
      <c r="L4" s="82"/>
    </row>
    <row r="5" spans="5:9" ht="15.75">
      <c r="E5" s="119" t="s">
        <v>377</v>
      </c>
      <c r="F5" s="51"/>
      <c r="G5" s="51"/>
      <c r="H5" s="51"/>
      <c r="I5" s="51"/>
    </row>
    <row r="7" spans="3:19" ht="18.75">
      <c r="C7" s="216" t="s">
        <v>310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</row>
    <row r="9" spans="2:13" ht="18.75">
      <c r="B9" s="210" t="s">
        <v>274</v>
      </c>
      <c r="C9" s="210"/>
      <c r="D9" s="210"/>
      <c r="E9" s="210"/>
      <c r="F9" s="210"/>
      <c r="G9" s="210"/>
      <c r="H9" s="210"/>
      <c r="I9" s="73"/>
      <c r="J9" s="73"/>
      <c r="K9" s="73"/>
      <c r="L9" s="73"/>
      <c r="M9" s="73"/>
    </row>
    <row r="10" spans="2:13" ht="18.75">
      <c r="B10" s="77"/>
      <c r="C10" s="77"/>
      <c r="D10" s="212" t="s">
        <v>184</v>
      </c>
      <c r="E10" s="212"/>
      <c r="F10" s="212"/>
      <c r="G10" s="212"/>
      <c r="H10" s="77"/>
      <c r="I10" s="73"/>
      <c r="J10" s="73"/>
      <c r="K10" s="73"/>
      <c r="L10" s="73"/>
      <c r="M10" s="73"/>
    </row>
    <row r="11" spans="4:7" ht="12.75">
      <c r="D11" s="211" t="s">
        <v>71</v>
      </c>
      <c r="E11" s="211"/>
      <c r="F11" s="211"/>
      <c r="G11" s="211"/>
    </row>
    <row r="13" spans="2:8" ht="15.75">
      <c r="B13" s="75" t="s">
        <v>111</v>
      </c>
      <c r="C13" s="75"/>
      <c r="D13" s="75"/>
      <c r="E13" s="75"/>
      <c r="F13" s="75"/>
      <c r="G13" s="75"/>
      <c r="H13" s="76"/>
    </row>
    <row r="15" spans="2:8" ht="38.25" customHeight="1">
      <c r="B15" s="78" t="s">
        <v>112</v>
      </c>
      <c r="C15" s="207" t="s">
        <v>113</v>
      </c>
      <c r="D15" s="213"/>
      <c r="E15" s="213"/>
      <c r="F15" s="213"/>
      <c r="G15" s="214"/>
      <c r="H15" s="80" t="s">
        <v>62</v>
      </c>
    </row>
    <row r="16" spans="2:8" ht="12.75">
      <c r="B16" s="79">
        <v>1</v>
      </c>
      <c r="C16" s="195">
        <v>2</v>
      </c>
      <c r="D16" s="199"/>
      <c r="E16" s="196"/>
      <c r="F16" s="74"/>
      <c r="G16" s="74"/>
      <c r="H16" s="79">
        <v>3</v>
      </c>
    </row>
    <row r="17" spans="2:8" ht="12.75">
      <c r="B17" s="195" t="s">
        <v>114</v>
      </c>
      <c r="C17" s="199"/>
      <c r="D17" s="199"/>
      <c r="E17" s="199"/>
      <c r="F17" s="199"/>
      <c r="G17" s="199"/>
      <c r="H17" s="196"/>
    </row>
    <row r="18" spans="2:8" ht="27.75" customHeight="1">
      <c r="B18" s="74">
        <v>41033900</v>
      </c>
      <c r="C18" s="207" t="s">
        <v>124</v>
      </c>
      <c r="D18" s="208"/>
      <c r="E18" s="209"/>
      <c r="F18" s="74"/>
      <c r="G18" s="74"/>
      <c r="H18" s="92">
        <v>28564700</v>
      </c>
    </row>
    <row r="19" spans="2:8" ht="51" customHeight="1">
      <c r="B19" s="74">
        <v>41051200</v>
      </c>
      <c r="C19" s="207" t="s">
        <v>350</v>
      </c>
      <c r="D19" s="208"/>
      <c r="E19" s="209"/>
      <c r="F19" s="74"/>
      <c r="G19" s="74"/>
      <c r="H19" s="179">
        <v>68530</v>
      </c>
    </row>
    <row r="20" spans="2:8" ht="12.75">
      <c r="B20" s="74">
        <v>41053900</v>
      </c>
      <c r="C20" s="195" t="s">
        <v>122</v>
      </c>
      <c r="D20" s="199"/>
      <c r="E20" s="196"/>
      <c r="F20" s="74"/>
      <c r="G20" s="74"/>
      <c r="H20" s="96">
        <v>13100</v>
      </c>
    </row>
    <row r="21" spans="2:8" ht="12.75">
      <c r="B21" s="195" t="s">
        <v>120</v>
      </c>
      <c r="C21" s="199"/>
      <c r="D21" s="199"/>
      <c r="E21" s="199"/>
      <c r="F21" s="199"/>
      <c r="G21" s="199"/>
      <c r="H21" s="196"/>
    </row>
    <row r="22" spans="2:8" ht="12.75">
      <c r="B22" s="74"/>
      <c r="C22" s="195"/>
      <c r="D22" s="199"/>
      <c r="E22" s="196"/>
      <c r="F22" s="74"/>
      <c r="G22" s="74"/>
      <c r="H22" s="74"/>
    </row>
    <row r="23" spans="2:8" ht="12.75">
      <c r="B23" s="74"/>
      <c r="C23" s="195"/>
      <c r="D23" s="199"/>
      <c r="E23" s="196"/>
      <c r="F23" s="74"/>
      <c r="G23" s="74"/>
      <c r="H23" s="74"/>
    </row>
    <row r="24" spans="2:8" ht="12.75">
      <c r="B24" s="74"/>
      <c r="C24" s="195"/>
      <c r="D24" s="199"/>
      <c r="E24" s="196"/>
      <c r="F24" s="74"/>
      <c r="G24" s="74"/>
      <c r="H24" s="74"/>
    </row>
    <row r="25" spans="2:8" ht="12.75">
      <c r="B25" s="74"/>
      <c r="C25" s="195"/>
      <c r="D25" s="199"/>
      <c r="E25" s="196"/>
      <c r="F25" s="74"/>
      <c r="G25" s="74"/>
      <c r="H25" s="74"/>
    </row>
    <row r="26" spans="2:8" ht="12.75">
      <c r="B26" s="79" t="s">
        <v>75</v>
      </c>
      <c r="C26" s="203" t="s">
        <v>119</v>
      </c>
      <c r="D26" s="204"/>
      <c r="E26" s="205"/>
      <c r="F26" s="74"/>
      <c r="G26" s="74"/>
      <c r="H26" s="96">
        <v>28646330</v>
      </c>
    </row>
    <row r="27" spans="2:8" ht="12.75">
      <c r="B27" s="79" t="s">
        <v>75</v>
      </c>
      <c r="C27" s="203" t="s">
        <v>6</v>
      </c>
      <c r="D27" s="204"/>
      <c r="E27" s="205"/>
      <c r="F27" s="74"/>
      <c r="G27" s="74"/>
      <c r="H27" s="96">
        <v>28646330</v>
      </c>
    </row>
    <row r="28" spans="2:8" ht="12.75">
      <c r="B28" s="79" t="s">
        <v>75</v>
      </c>
      <c r="C28" s="203" t="s">
        <v>7</v>
      </c>
      <c r="D28" s="204"/>
      <c r="E28" s="205"/>
      <c r="F28" s="74"/>
      <c r="G28" s="74"/>
      <c r="H28" s="74"/>
    </row>
    <row r="30" spans="2:8" ht="15.75">
      <c r="B30" s="75" t="s">
        <v>115</v>
      </c>
      <c r="C30" s="75"/>
      <c r="D30" s="75"/>
      <c r="E30" s="75"/>
      <c r="F30" s="75"/>
      <c r="G30" s="75"/>
      <c r="H30" s="76"/>
    </row>
    <row r="32" ht="9" customHeight="1"/>
    <row r="33" spans="2:8" ht="63.75">
      <c r="B33" s="78" t="s">
        <v>116</v>
      </c>
      <c r="C33" s="215" t="s">
        <v>117</v>
      </c>
      <c r="D33" s="215"/>
      <c r="E33" s="81" t="s">
        <v>118</v>
      </c>
      <c r="H33" s="80" t="s">
        <v>62</v>
      </c>
    </row>
    <row r="34" spans="2:8" ht="12.75">
      <c r="B34" s="79">
        <v>1</v>
      </c>
      <c r="C34" s="195">
        <v>2</v>
      </c>
      <c r="D34" s="196"/>
      <c r="E34" s="79">
        <v>3</v>
      </c>
      <c r="H34" s="79">
        <v>4</v>
      </c>
    </row>
    <row r="35" spans="2:8" ht="12.75">
      <c r="B35" s="195" t="s">
        <v>114</v>
      </c>
      <c r="C35" s="199"/>
      <c r="D35" s="199"/>
      <c r="E35" s="199"/>
      <c r="F35" s="199"/>
      <c r="G35" s="199"/>
      <c r="H35" s="196"/>
    </row>
    <row r="36" spans="2:8" ht="12.75">
      <c r="B36" s="74">
        <v>9110</v>
      </c>
      <c r="C36" s="195"/>
      <c r="D36" s="196"/>
      <c r="E36" s="74" t="s">
        <v>272</v>
      </c>
      <c r="H36" s="96">
        <v>4313100</v>
      </c>
    </row>
    <row r="37" spans="2:8" ht="12.75">
      <c r="B37" s="74"/>
      <c r="C37" s="195"/>
      <c r="D37" s="196"/>
      <c r="E37" s="74" t="s">
        <v>273</v>
      </c>
      <c r="H37" s="96"/>
    </row>
    <row r="38" spans="2:8" ht="25.5">
      <c r="B38" s="74">
        <v>9770</v>
      </c>
      <c r="C38" s="197"/>
      <c r="D38" s="198"/>
      <c r="E38" s="178" t="s">
        <v>369</v>
      </c>
      <c r="H38" s="96">
        <v>25000</v>
      </c>
    </row>
    <row r="39" spans="2:8" ht="12.75">
      <c r="B39" s="74"/>
      <c r="C39" s="195"/>
      <c r="D39" s="196"/>
      <c r="E39" s="74" t="s">
        <v>370</v>
      </c>
      <c r="H39" s="74"/>
    </row>
    <row r="40" spans="2:8" ht="12.75">
      <c r="B40" s="195" t="s">
        <v>120</v>
      </c>
      <c r="C40" s="199"/>
      <c r="D40" s="199"/>
      <c r="E40" s="199"/>
      <c r="F40" s="199"/>
      <c r="G40" s="199"/>
      <c r="H40" s="196"/>
    </row>
    <row r="41" spans="2:8" ht="12.75">
      <c r="B41" s="74"/>
      <c r="C41" s="195"/>
      <c r="D41" s="196"/>
      <c r="E41" s="74"/>
      <c r="F41" s="74"/>
      <c r="G41" s="74"/>
      <c r="H41" s="74"/>
    </row>
    <row r="42" spans="2:8" ht="12.75">
      <c r="B42" s="74"/>
      <c r="C42" s="195"/>
      <c r="D42" s="196"/>
      <c r="E42" s="74"/>
      <c r="F42" s="74"/>
      <c r="G42" s="74"/>
      <c r="H42" s="74"/>
    </row>
    <row r="43" spans="2:8" ht="29.25" customHeight="1">
      <c r="B43" s="79" t="s">
        <v>75</v>
      </c>
      <c r="C43" s="195" t="s">
        <v>75</v>
      </c>
      <c r="D43" s="196"/>
      <c r="E43" s="200" t="s">
        <v>119</v>
      </c>
      <c r="F43" s="201"/>
      <c r="G43" s="202"/>
      <c r="H43" s="96">
        <v>4338100</v>
      </c>
    </row>
    <row r="44" spans="2:8" ht="12.75">
      <c r="B44" s="79" t="s">
        <v>75</v>
      </c>
      <c r="C44" s="195" t="s">
        <v>75</v>
      </c>
      <c r="D44" s="196"/>
      <c r="E44" s="203" t="s">
        <v>6</v>
      </c>
      <c r="F44" s="204"/>
      <c r="G44" s="205"/>
      <c r="H44" s="96">
        <v>4338100</v>
      </c>
    </row>
    <row r="45" spans="2:8" ht="12.75">
      <c r="B45" s="79" t="s">
        <v>75</v>
      </c>
      <c r="C45" s="195" t="s">
        <v>75</v>
      </c>
      <c r="D45" s="196"/>
      <c r="E45" s="203" t="s">
        <v>7</v>
      </c>
      <c r="F45" s="204"/>
      <c r="G45" s="205"/>
      <c r="H45" s="74"/>
    </row>
    <row r="47" ht="6" customHeight="1"/>
    <row r="48" ht="1.5" customHeight="1"/>
    <row r="49" ht="9" customHeight="1"/>
    <row r="50" spans="2:8" ht="12.75">
      <c r="B50" s="99" t="s">
        <v>306</v>
      </c>
      <c r="C50" s="51"/>
      <c r="D50" s="51"/>
      <c r="H50" s="99" t="s">
        <v>305</v>
      </c>
    </row>
    <row r="51" ht="12.75" hidden="1"/>
  </sheetData>
  <sheetProtection/>
  <mergeCells count="36">
    <mergeCell ref="C33:D33"/>
    <mergeCell ref="E3:I3"/>
    <mergeCell ref="C22:E22"/>
    <mergeCell ref="C23:E23"/>
    <mergeCell ref="C24:E24"/>
    <mergeCell ref="B17:H17"/>
    <mergeCell ref="C7:S7"/>
    <mergeCell ref="B21:H21"/>
    <mergeCell ref="C20:E20"/>
    <mergeCell ref="C19:E19"/>
    <mergeCell ref="F2:H2"/>
    <mergeCell ref="C16:E16"/>
    <mergeCell ref="C18:E18"/>
    <mergeCell ref="B9:H9"/>
    <mergeCell ref="D11:G11"/>
    <mergeCell ref="D10:G10"/>
    <mergeCell ref="C15:G15"/>
    <mergeCell ref="C36:D36"/>
    <mergeCell ref="C39:D39"/>
    <mergeCell ref="C43:D43"/>
    <mergeCell ref="C42:D42"/>
    <mergeCell ref="C25:E25"/>
    <mergeCell ref="C26:E26"/>
    <mergeCell ref="C27:E27"/>
    <mergeCell ref="C28:E28"/>
    <mergeCell ref="C34:D34"/>
    <mergeCell ref="B35:H35"/>
    <mergeCell ref="C37:D37"/>
    <mergeCell ref="C38:D38"/>
    <mergeCell ref="B40:H40"/>
    <mergeCell ref="C41:D41"/>
    <mergeCell ref="C45:D45"/>
    <mergeCell ref="E43:G43"/>
    <mergeCell ref="E44:G44"/>
    <mergeCell ref="E45:G45"/>
    <mergeCell ref="C44:D4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C7">
      <selection activeCell="D27" sqref="D27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70</v>
      </c>
      <c r="G1" s="4"/>
      <c r="H1" s="4"/>
      <c r="I1" s="4"/>
      <c r="J1" s="4"/>
    </row>
    <row r="2" spans="1:11" ht="33" customHeight="1">
      <c r="A2" s="4"/>
      <c r="B2" s="4"/>
      <c r="C2" s="4"/>
      <c r="D2" s="4"/>
      <c r="E2" s="4"/>
      <c r="F2" s="183" t="s">
        <v>366</v>
      </c>
      <c r="G2" s="184"/>
      <c r="H2" s="184"/>
      <c r="I2" s="184"/>
      <c r="J2" s="184"/>
      <c r="K2" s="51"/>
    </row>
    <row r="3" spans="1:12" ht="15.75">
      <c r="A3" s="4"/>
      <c r="B3" s="4"/>
      <c r="C3" s="4"/>
      <c r="D3" s="4"/>
      <c r="E3" s="4"/>
      <c r="F3" s="119" t="s">
        <v>376</v>
      </c>
      <c r="G3" s="51"/>
      <c r="H3" s="51"/>
      <c r="I3" s="51"/>
      <c r="J3" s="51"/>
      <c r="K3" s="51"/>
      <c r="L3" s="47"/>
    </row>
    <row r="4" spans="1:12" ht="13.5" customHeight="1">
      <c r="A4" s="4"/>
      <c r="B4" s="4"/>
      <c r="C4" s="4"/>
      <c r="D4" s="4"/>
      <c r="E4" s="4"/>
      <c r="F4" s="119"/>
      <c r="G4" s="51"/>
      <c r="H4" s="51"/>
      <c r="I4" s="51"/>
      <c r="J4" s="51"/>
      <c r="K4" s="51"/>
      <c r="L4" s="46"/>
    </row>
    <row r="5" spans="1:10" ht="9" customHeight="1">
      <c r="A5" s="4"/>
      <c r="B5" s="4"/>
      <c r="C5" s="4"/>
      <c r="D5" s="4"/>
      <c r="E5" s="4"/>
      <c r="F5" s="31"/>
      <c r="G5" s="31"/>
      <c r="H5" s="31"/>
      <c r="I5" s="32"/>
      <c r="J5" s="4"/>
    </row>
    <row r="6" spans="1:13" ht="43.5" customHeight="1">
      <c r="A6" s="4"/>
      <c r="B6" s="4"/>
      <c r="C6" s="4"/>
      <c r="D6" s="220" t="s">
        <v>318</v>
      </c>
      <c r="E6" s="220"/>
      <c r="F6" s="220"/>
      <c r="G6" s="220"/>
      <c r="H6" s="220"/>
      <c r="I6" s="220"/>
      <c r="J6" s="220"/>
      <c r="K6" s="220"/>
      <c r="L6" s="220"/>
      <c r="M6" s="220"/>
    </row>
    <row r="7" spans="1:10" ht="19.5" customHeight="1">
      <c r="A7" s="218">
        <v>25530000000</v>
      </c>
      <c r="B7" s="218"/>
      <c r="C7" s="4"/>
      <c r="D7" s="50"/>
      <c r="E7" s="50"/>
      <c r="F7" s="50"/>
      <c r="G7" s="50"/>
      <c r="H7" s="50"/>
      <c r="I7" s="50"/>
      <c r="J7" s="4"/>
    </row>
    <row r="8" spans="1:10" ht="15" customHeight="1">
      <c r="A8" s="219" t="s">
        <v>71</v>
      </c>
      <c r="B8" s="219"/>
      <c r="C8" s="4"/>
      <c r="D8" s="50"/>
      <c r="E8" s="50"/>
      <c r="F8" s="50"/>
      <c r="G8" s="50"/>
      <c r="H8" s="50"/>
      <c r="I8" s="50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3" t="s">
        <v>56</v>
      </c>
    </row>
    <row r="10" spans="1:10" ht="64.5" customHeight="1">
      <c r="A10" s="221" t="s">
        <v>73</v>
      </c>
      <c r="B10" s="221" t="s">
        <v>72</v>
      </c>
      <c r="C10" s="221" t="s">
        <v>59</v>
      </c>
      <c r="D10" s="221" t="s">
        <v>74</v>
      </c>
      <c r="E10" s="217" t="s">
        <v>319</v>
      </c>
      <c r="F10" s="217" t="s">
        <v>320</v>
      </c>
      <c r="G10" s="217" t="s">
        <v>321</v>
      </c>
      <c r="H10" s="217" t="s">
        <v>322</v>
      </c>
      <c r="I10" s="217" t="s">
        <v>323</v>
      </c>
      <c r="J10" s="217" t="s">
        <v>324</v>
      </c>
    </row>
    <row r="11" spans="1:10" ht="111.75" customHeight="1">
      <c r="A11" s="221"/>
      <c r="B11" s="221"/>
      <c r="C11" s="221"/>
      <c r="D11" s="221"/>
      <c r="E11" s="217"/>
      <c r="F11" s="217"/>
      <c r="G11" s="217"/>
      <c r="H11" s="217"/>
      <c r="I11" s="217"/>
      <c r="J11" s="217"/>
    </row>
    <row r="12" spans="1:10" ht="24" customHeight="1">
      <c r="A12" s="53">
        <v>1</v>
      </c>
      <c r="B12" s="53">
        <v>2</v>
      </c>
      <c r="C12" s="53">
        <v>3</v>
      </c>
      <c r="D12" s="53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ht="26.25" customHeight="1">
      <c r="A13" s="35" t="s">
        <v>10</v>
      </c>
      <c r="B13" s="36"/>
      <c r="C13" s="36"/>
      <c r="D13" s="37" t="s">
        <v>368</v>
      </c>
      <c r="E13" s="38"/>
      <c r="F13" s="39"/>
      <c r="G13" s="39"/>
      <c r="H13" s="39"/>
      <c r="I13" s="39">
        <v>0</v>
      </c>
      <c r="J13" s="39"/>
    </row>
    <row r="14" spans="1:10" s="40" customFormat="1" ht="32.25" customHeight="1">
      <c r="A14" s="35" t="s">
        <v>52</v>
      </c>
      <c r="B14" s="36"/>
      <c r="C14" s="36"/>
      <c r="D14" s="123" t="s">
        <v>50</v>
      </c>
      <c r="E14" s="38"/>
      <c r="F14" s="39"/>
      <c r="G14" s="39"/>
      <c r="H14" s="39"/>
      <c r="I14" s="39">
        <v>0</v>
      </c>
      <c r="J14" s="39"/>
    </row>
    <row r="15" spans="1:10" s="40" customFormat="1" ht="66" customHeight="1" hidden="1">
      <c r="A15" s="22" t="s">
        <v>12</v>
      </c>
      <c r="B15" s="22" t="s">
        <v>29</v>
      </c>
      <c r="C15" s="26" t="s">
        <v>8</v>
      </c>
      <c r="D15" s="23" t="s">
        <v>13</v>
      </c>
      <c r="E15" s="65" t="s">
        <v>69</v>
      </c>
      <c r="F15" s="66"/>
      <c r="G15" s="66"/>
      <c r="H15" s="66"/>
      <c r="I15" s="67"/>
      <c r="J15" s="66"/>
    </row>
    <row r="16" spans="1:10" s="40" customFormat="1" ht="63.75" customHeight="1" hidden="1">
      <c r="A16" s="93" t="s">
        <v>251</v>
      </c>
      <c r="B16" s="93" t="s">
        <v>250</v>
      </c>
      <c r="C16" s="94" t="s">
        <v>48</v>
      </c>
      <c r="D16" s="95" t="s">
        <v>83</v>
      </c>
      <c r="E16" s="65" t="s">
        <v>69</v>
      </c>
      <c r="F16" s="66"/>
      <c r="G16" s="66"/>
      <c r="H16" s="66"/>
      <c r="I16" s="67"/>
      <c r="J16" s="66"/>
    </row>
    <row r="17" spans="1:10" ht="38.25" customHeight="1" hidden="1">
      <c r="A17" s="63" t="s">
        <v>51</v>
      </c>
      <c r="B17" s="62"/>
      <c r="C17" s="61"/>
      <c r="D17" s="60" t="s">
        <v>50</v>
      </c>
      <c r="E17" s="64"/>
      <c r="F17" s="55"/>
      <c r="G17" s="56">
        <f>G18</f>
        <v>0</v>
      </c>
      <c r="H17" s="56"/>
      <c r="I17" s="56">
        <f>I18</f>
        <v>0</v>
      </c>
      <c r="J17" s="55"/>
    </row>
    <row r="18" spans="1:10" ht="40.5" customHeight="1" hidden="1">
      <c r="A18" s="22" t="s">
        <v>49</v>
      </c>
      <c r="B18" s="62"/>
      <c r="C18" s="61"/>
      <c r="D18" s="60" t="s">
        <v>50</v>
      </c>
      <c r="E18" s="59"/>
      <c r="F18" s="56"/>
      <c r="G18" s="56">
        <f>G19</f>
        <v>0</v>
      </c>
      <c r="H18" s="56"/>
      <c r="I18" s="56">
        <f>I19</f>
        <v>0</v>
      </c>
      <c r="J18" s="55"/>
    </row>
    <row r="19" spans="1:10" ht="55.5" customHeight="1" hidden="1">
      <c r="A19" s="24" t="s">
        <v>230</v>
      </c>
      <c r="B19" s="22"/>
      <c r="C19" s="26"/>
      <c r="D19" s="23" t="s">
        <v>108</v>
      </c>
      <c r="E19" s="65"/>
      <c r="F19" s="67"/>
      <c r="G19" s="67"/>
      <c r="H19" s="67"/>
      <c r="I19" s="67"/>
      <c r="J19" s="68"/>
    </row>
    <row r="20" spans="1:10" ht="47.25" customHeight="1" hidden="1">
      <c r="A20" s="24" t="s">
        <v>230</v>
      </c>
      <c r="B20" s="24">
        <v>1021</v>
      </c>
      <c r="C20" s="25" t="s">
        <v>47</v>
      </c>
      <c r="D20" s="48" t="s">
        <v>108</v>
      </c>
      <c r="E20" s="58" t="s">
        <v>276</v>
      </c>
      <c r="F20" s="67"/>
      <c r="G20" s="67"/>
      <c r="H20" s="67"/>
      <c r="I20" s="67"/>
      <c r="J20" s="68"/>
    </row>
    <row r="21" spans="1:10" ht="47.25" customHeight="1">
      <c r="A21" s="120">
        <v>1000000</v>
      </c>
      <c r="B21" s="121"/>
      <c r="C21" s="122"/>
      <c r="D21" s="123" t="s">
        <v>325</v>
      </c>
      <c r="E21" s="64"/>
      <c r="F21" s="55"/>
      <c r="G21" s="56"/>
      <c r="H21" s="56"/>
      <c r="I21" s="56">
        <v>0</v>
      </c>
      <c r="J21" s="55"/>
    </row>
    <row r="22" spans="1:10" ht="47.25" customHeight="1">
      <c r="A22" s="120">
        <v>3700000</v>
      </c>
      <c r="B22" s="121"/>
      <c r="C22" s="122"/>
      <c r="D22" s="128" t="s">
        <v>326</v>
      </c>
      <c r="E22" s="59"/>
      <c r="F22" s="56"/>
      <c r="G22" s="56"/>
      <c r="H22" s="56"/>
      <c r="I22" s="56">
        <v>0</v>
      </c>
      <c r="J22" s="55"/>
    </row>
    <row r="23" spans="1:26" ht="24" customHeight="1">
      <c r="A23" s="27" t="s">
        <v>65</v>
      </c>
      <c r="B23" s="27" t="s">
        <v>65</v>
      </c>
      <c r="C23" s="28" t="s">
        <v>65</v>
      </c>
      <c r="D23" s="29" t="s">
        <v>76</v>
      </c>
      <c r="E23" s="28" t="s">
        <v>65</v>
      </c>
      <c r="F23" s="28" t="s">
        <v>65</v>
      </c>
      <c r="G23" s="28" t="s">
        <v>65</v>
      </c>
      <c r="H23" s="28"/>
      <c r="I23" s="72">
        <f>I13+I21</f>
        <v>0</v>
      </c>
      <c r="J23" s="28" t="s">
        <v>65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4" customFormat="1" ht="18" customHeight="1" hidden="1">
      <c r="A24" s="4"/>
      <c r="B24" s="42"/>
      <c r="C24" s="42"/>
      <c r="D24" s="43"/>
      <c r="E24" s="43"/>
      <c r="F24" s="42"/>
      <c r="G24" s="42"/>
      <c r="H24" s="42"/>
      <c r="I24" s="42"/>
      <c r="J24" s="42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10" ht="15.75" hidden="1">
      <c r="A25" s="4"/>
      <c r="B25" s="4"/>
      <c r="C25" s="4"/>
      <c r="D25" s="4"/>
      <c r="E25" s="4"/>
      <c r="F25" s="4"/>
      <c r="G25" s="4"/>
      <c r="H25" s="4"/>
      <c r="I25" s="4"/>
      <c r="J25" s="45"/>
    </row>
    <row r="26" spans="1:10" ht="15.75">
      <c r="A26" s="54"/>
      <c r="B26" s="4"/>
      <c r="C26" s="4"/>
      <c r="D26" s="4"/>
      <c r="E26" s="4"/>
      <c r="F26" s="4"/>
      <c r="G26" s="4"/>
      <c r="H26" s="4"/>
      <c r="I26" s="4"/>
      <c r="J26" s="45"/>
    </row>
    <row r="27" spans="2:10" ht="63" customHeight="1">
      <c r="B27" s="4"/>
      <c r="C27" s="54"/>
      <c r="D27" s="4"/>
      <c r="E27" s="4"/>
      <c r="F27" s="4"/>
      <c r="G27" s="4"/>
      <c r="H27" s="4"/>
      <c r="I27" s="4"/>
      <c r="J27" s="45"/>
    </row>
    <row r="28" spans="1:10" s="54" customFormat="1" ht="15.75">
      <c r="A28" s="2"/>
      <c r="B28" s="124" t="s">
        <v>306</v>
      </c>
      <c r="J28" s="124" t="s">
        <v>305</v>
      </c>
    </row>
    <row r="29" spans="3:9" ht="18.75">
      <c r="C29" s="70"/>
      <c r="D29" s="69"/>
      <c r="E29" s="69"/>
      <c r="F29" s="1"/>
      <c r="G29" s="1"/>
      <c r="H29" s="1"/>
      <c r="I29" s="51"/>
    </row>
  </sheetData>
  <sheetProtection/>
  <mergeCells count="14"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93" zoomScaleSheetLayoutView="93" workbookViewId="0" topLeftCell="A1">
      <selection activeCell="F3" sqref="F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06" t="s">
        <v>58</v>
      </c>
      <c r="G1" s="206"/>
      <c r="H1" s="206"/>
      <c r="I1" s="206"/>
      <c r="J1" s="3"/>
    </row>
    <row r="2" spans="1:12" ht="31.5" customHeight="1">
      <c r="A2" s="4"/>
      <c r="B2" s="4"/>
      <c r="C2" s="4"/>
      <c r="D2" s="4"/>
      <c r="E2" s="4"/>
      <c r="F2" s="183" t="s">
        <v>308</v>
      </c>
      <c r="G2" s="184"/>
      <c r="H2" s="184"/>
      <c r="I2" s="184"/>
      <c r="J2" s="184"/>
      <c r="K2" s="49"/>
      <c r="L2" s="49"/>
    </row>
    <row r="3" spans="1:10" ht="15.75">
      <c r="A3" s="4"/>
      <c r="B3" s="4"/>
      <c r="C3" s="4"/>
      <c r="D3" s="4"/>
      <c r="E3" s="4"/>
      <c r="F3" s="119" t="s">
        <v>377</v>
      </c>
      <c r="G3" s="51"/>
      <c r="H3" s="51"/>
      <c r="I3" s="51"/>
      <c r="J3" s="51"/>
    </row>
    <row r="4" spans="1:11" ht="3.75" customHeight="1">
      <c r="A4" s="4"/>
      <c r="B4" s="4"/>
      <c r="C4" s="4"/>
      <c r="D4" s="4"/>
      <c r="E4" s="4"/>
      <c r="F4" s="119"/>
      <c r="G4" s="51"/>
      <c r="H4" s="51"/>
      <c r="I4" s="51"/>
      <c r="J4" s="51"/>
      <c r="K4" s="1"/>
    </row>
    <row r="5" spans="1:10" ht="33.75" customHeight="1">
      <c r="A5" s="57"/>
      <c r="B5" s="224" t="s">
        <v>309</v>
      </c>
      <c r="C5" s="224"/>
      <c r="D5" s="224"/>
      <c r="E5" s="224"/>
      <c r="F5" s="224"/>
      <c r="G5" s="224"/>
      <c r="H5" s="224"/>
      <c r="I5" s="224"/>
      <c r="J5" s="57"/>
    </row>
    <row r="6" spans="1:10" ht="21" customHeight="1">
      <c r="A6" s="218">
        <v>25530000000</v>
      </c>
      <c r="B6" s="218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19" t="s">
        <v>71</v>
      </c>
      <c r="B7" s="219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2" t="s">
        <v>56</v>
      </c>
    </row>
    <row r="9" spans="1:10" ht="35.25" customHeight="1">
      <c r="A9" s="229" t="s">
        <v>73</v>
      </c>
      <c r="B9" s="229" t="s">
        <v>72</v>
      </c>
      <c r="C9" s="229" t="s">
        <v>59</v>
      </c>
      <c r="D9" s="229" t="s">
        <v>74</v>
      </c>
      <c r="E9" s="231" t="s">
        <v>60</v>
      </c>
      <c r="F9" s="249" t="s">
        <v>61</v>
      </c>
      <c r="G9" s="222" t="s">
        <v>62</v>
      </c>
      <c r="H9" s="249" t="s">
        <v>0</v>
      </c>
      <c r="I9" s="247" t="s">
        <v>1</v>
      </c>
      <c r="J9" s="248"/>
    </row>
    <row r="10" spans="1:10" ht="89.25" customHeight="1">
      <c r="A10" s="230"/>
      <c r="B10" s="230"/>
      <c r="C10" s="230"/>
      <c r="D10" s="230"/>
      <c r="E10" s="232"/>
      <c r="F10" s="250"/>
      <c r="G10" s="223"/>
      <c r="H10" s="250"/>
      <c r="I10" s="116" t="s">
        <v>57</v>
      </c>
      <c r="J10" s="116" t="s">
        <v>63</v>
      </c>
    </row>
    <row r="11" spans="1:10" ht="1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33" customHeight="1">
      <c r="A12" s="14" t="s">
        <v>10</v>
      </c>
      <c r="B12" s="14"/>
      <c r="C12" s="15"/>
      <c r="D12" s="16" t="s">
        <v>368</v>
      </c>
      <c r="E12" s="17"/>
      <c r="F12" s="17"/>
      <c r="G12" s="165">
        <f aca="true" t="shared" si="0" ref="G12:G49">H12+I12</f>
        <v>10555510</v>
      </c>
      <c r="H12" s="166">
        <f>H13</f>
        <v>10446850</v>
      </c>
      <c r="I12" s="166">
        <f>I13</f>
        <v>108660</v>
      </c>
      <c r="J12" s="166">
        <f>J13</f>
        <v>0</v>
      </c>
    </row>
    <row r="13" spans="1:10" ht="44.25" customHeight="1">
      <c r="A13" s="18" t="s">
        <v>9</v>
      </c>
      <c r="B13" s="18"/>
      <c r="C13" s="19"/>
      <c r="D13" s="16" t="s">
        <v>368</v>
      </c>
      <c r="E13" s="15"/>
      <c r="F13" s="15"/>
      <c r="G13" s="165">
        <f t="shared" si="0"/>
        <v>10555510</v>
      </c>
      <c r="H13" s="166">
        <f>SUM(H14:H39)</f>
        <v>10446850</v>
      </c>
      <c r="I13" s="166">
        <f>SUM(I14:I39)</f>
        <v>108660</v>
      </c>
      <c r="J13" s="166">
        <f>SUM(J14:J39)</f>
        <v>0</v>
      </c>
    </row>
    <row r="14" spans="1:10" s="117" customFormat="1" ht="86.25" customHeight="1">
      <c r="A14" s="265" t="s">
        <v>28</v>
      </c>
      <c r="B14" s="277" t="s">
        <v>14</v>
      </c>
      <c r="C14" s="227" t="s">
        <v>4</v>
      </c>
      <c r="D14" s="227" t="s">
        <v>27</v>
      </c>
      <c r="E14" s="157" t="s">
        <v>99</v>
      </c>
      <c r="F14" s="157" t="s">
        <v>100</v>
      </c>
      <c r="G14" s="165">
        <f t="shared" si="0"/>
        <v>130050</v>
      </c>
      <c r="H14" s="167">
        <v>130050</v>
      </c>
      <c r="I14" s="168"/>
      <c r="J14" s="168"/>
    </row>
    <row r="15" spans="1:10" s="117" customFormat="1" ht="50.25" customHeight="1">
      <c r="A15" s="266"/>
      <c r="B15" s="278"/>
      <c r="C15" s="228"/>
      <c r="D15" s="228"/>
      <c r="E15" s="157" t="s">
        <v>96</v>
      </c>
      <c r="F15" s="157" t="s">
        <v>92</v>
      </c>
      <c r="G15" s="165">
        <f t="shared" si="0"/>
        <v>170000</v>
      </c>
      <c r="H15" s="167">
        <v>170000</v>
      </c>
      <c r="I15" s="168"/>
      <c r="J15" s="168"/>
    </row>
    <row r="16" spans="1:10" s="117" customFormat="1" ht="51.75" customHeight="1">
      <c r="A16" s="265" t="s">
        <v>89</v>
      </c>
      <c r="B16" s="274" t="s">
        <v>90</v>
      </c>
      <c r="C16" s="253" t="s">
        <v>91</v>
      </c>
      <c r="D16" s="253" t="s">
        <v>88</v>
      </c>
      <c r="E16" s="157" t="s">
        <v>314</v>
      </c>
      <c r="F16" s="157" t="s">
        <v>371</v>
      </c>
      <c r="G16" s="165">
        <f t="shared" si="0"/>
        <v>2000000</v>
      </c>
      <c r="H16" s="167">
        <v>2000000</v>
      </c>
      <c r="I16" s="167"/>
      <c r="J16" s="167"/>
    </row>
    <row r="17" spans="1:10" s="117" customFormat="1" ht="51.75" customHeight="1">
      <c r="A17" s="266"/>
      <c r="B17" s="275"/>
      <c r="C17" s="254"/>
      <c r="D17" s="254"/>
      <c r="E17" s="225" t="s">
        <v>298</v>
      </c>
      <c r="F17" s="225" t="s">
        <v>299</v>
      </c>
      <c r="G17" s="271">
        <f>+H17+I17</f>
        <v>150000</v>
      </c>
      <c r="H17" s="279">
        <v>150000</v>
      </c>
      <c r="I17" s="256"/>
      <c r="J17" s="256"/>
    </row>
    <row r="18" spans="1:10" s="117" customFormat="1" ht="4.5" customHeight="1">
      <c r="A18" s="266"/>
      <c r="B18" s="275"/>
      <c r="C18" s="254"/>
      <c r="D18" s="254"/>
      <c r="E18" s="252"/>
      <c r="F18" s="252"/>
      <c r="G18" s="272"/>
      <c r="H18" s="280"/>
      <c r="I18" s="257"/>
      <c r="J18" s="257"/>
    </row>
    <row r="19" spans="1:10" s="117" customFormat="1" ht="16.5" customHeight="1" hidden="1">
      <c r="A19" s="267"/>
      <c r="B19" s="276"/>
      <c r="C19" s="255"/>
      <c r="D19" s="255"/>
      <c r="E19" s="251"/>
      <c r="F19" s="251"/>
      <c r="G19" s="273"/>
      <c r="H19" s="281"/>
      <c r="I19" s="258"/>
      <c r="J19" s="258"/>
    </row>
    <row r="20" spans="1:10" s="117" customFormat="1" ht="77.25" customHeight="1">
      <c r="A20" s="265" t="s">
        <v>84</v>
      </c>
      <c r="B20" s="268" t="s">
        <v>85</v>
      </c>
      <c r="C20" s="253" t="s">
        <v>86</v>
      </c>
      <c r="D20" s="253" t="s">
        <v>87</v>
      </c>
      <c r="E20" s="157" t="s">
        <v>315</v>
      </c>
      <c r="F20" s="157" t="s">
        <v>371</v>
      </c>
      <c r="G20" s="165">
        <f t="shared" si="0"/>
        <v>695000</v>
      </c>
      <c r="H20" s="167">
        <v>695000</v>
      </c>
      <c r="I20" s="168"/>
      <c r="J20" s="168"/>
    </row>
    <row r="21" spans="1:10" s="117" customFormat="1" ht="51.75" customHeight="1">
      <c r="A21" s="266"/>
      <c r="B21" s="269"/>
      <c r="C21" s="254"/>
      <c r="D21" s="254"/>
      <c r="E21" s="157" t="s">
        <v>290</v>
      </c>
      <c r="F21" s="157" t="s">
        <v>291</v>
      </c>
      <c r="G21" s="165">
        <f t="shared" si="0"/>
        <v>60000</v>
      </c>
      <c r="H21" s="167">
        <v>60000</v>
      </c>
      <c r="I21" s="168"/>
      <c r="J21" s="168"/>
    </row>
    <row r="22" spans="1:10" s="117" customFormat="1" ht="51.75" customHeight="1">
      <c r="A22" s="267"/>
      <c r="B22" s="270"/>
      <c r="C22" s="255"/>
      <c r="D22" s="255"/>
      <c r="E22" s="157" t="s">
        <v>297</v>
      </c>
      <c r="F22" s="157" t="s">
        <v>299</v>
      </c>
      <c r="G22" s="165">
        <f t="shared" si="0"/>
        <v>45000</v>
      </c>
      <c r="H22" s="167">
        <v>45000</v>
      </c>
      <c r="I22" s="168"/>
      <c r="J22" s="168"/>
    </row>
    <row r="23" spans="1:10" s="117" customFormat="1" ht="53.25" customHeight="1">
      <c r="A23" s="139" t="s">
        <v>93</v>
      </c>
      <c r="B23" s="140" t="s">
        <v>94</v>
      </c>
      <c r="C23" s="129" t="s">
        <v>82</v>
      </c>
      <c r="D23" s="129" t="s">
        <v>95</v>
      </c>
      <c r="E23" s="157" t="s">
        <v>296</v>
      </c>
      <c r="F23" s="157" t="s">
        <v>92</v>
      </c>
      <c r="G23" s="165">
        <f t="shared" si="0"/>
        <v>31000</v>
      </c>
      <c r="H23" s="167">
        <v>31000</v>
      </c>
      <c r="I23" s="168"/>
      <c r="J23" s="168"/>
    </row>
    <row r="24" spans="1:10" s="117" customFormat="1" ht="53.25" customHeight="1">
      <c r="A24" s="141" t="s">
        <v>289</v>
      </c>
      <c r="B24" s="142" t="s">
        <v>288</v>
      </c>
      <c r="C24" s="130" t="s">
        <v>225</v>
      </c>
      <c r="D24" s="130" t="s">
        <v>287</v>
      </c>
      <c r="E24" s="157" t="s">
        <v>316</v>
      </c>
      <c r="F24" s="157" t="s">
        <v>371</v>
      </c>
      <c r="G24" s="165">
        <f t="shared" si="0"/>
        <v>20000</v>
      </c>
      <c r="H24" s="167">
        <v>20000</v>
      </c>
      <c r="I24" s="168"/>
      <c r="J24" s="168"/>
    </row>
    <row r="25" spans="1:10" s="117" customFormat="1" ht="60.75" customHeight="1">
      <c r="A25" s="143" t="s">
        <v>249</v>
      </c>
      <c r="B25" s="144" t="s">
        <v>248</v>
      </c>
      <c r="C25" s="131" t="s">
        <v>245</v>
      </c>
      <c r="D25" s="131" t="s">
        <v>247</v>
      </c>
      <c r="E25" s="157" t="s">
        <v>278</v>
      </c>
      <c r="F25" s="157" t="s">
        <v>371</v>
      </c>
      <c r="G25" s="165">
        <f t="shared" si="0"/>
        <v>20000</v>
      </c>
      <c r="H25" s="167">
        <v>20000</v>
      </c>
      <c r="I25" s="168"/>
      <c r="J25" s="168"/>
    </row>
    <row r="26" spans="1:10" s="117" customFormat="1" ht="72" customHeight="1">
      <c r="A26" s="143" t="s">
        <v>348</v>
      </c>
      <c r="B26" s="145">
        <v>3106</v>
      </c>
      <c r="C26" s="131" t="s">
        <v>26</v>
      </c>
      <c r="D26" s="174" t="s">
        <v>338</v>
      </c>
      <c r="E26" s="157" t="s">
        <v>374</v>
      </c>
      <c r="F26" s="157" t="s">
        <v>371</v>
      </c>
      <c r="G26" s="165">
        <f t="shared" si="0"/>
        <v>25000</v>
      </c>
      <c r="H26" s="167">
        <v>25000</v>
      </c>
      <c r="I26" s="168"/>
      <c r="J26" s="168"/>
    </row>
    <row r="27" spans="1:10" s="117" customFormat="1" ht="72.75" customHeight="1">
      <c r="A27" s="143">
        <v>113192</v>
      </c>
      <c r="B27" s="145">
        <v>3192</v>
      </c>
      <c r="C27" s="131" t="s">
        <v>284</v>
      </c>
      <c r="D27" s="130" t="s">
        <v>283</v>
      </c>
      <c r="E27" s="157" t="s">
        <v>313</v>
      </c>
      <c r="F27" s="157" t="s">
        <v>371</v>
      </c>
      <c r="G27" s="165">
        <f t="shared" si="0"/>
        <v>5000</v>
      </c>
      <c r="H27" s="167">
        <v>5000</v>
      </c>
      <c r="I27" s="168"/>
      <c r="J27" s="168"/>
    </row>
    <row r="28" spans="1:10" s="117" customFormat="1" ht="57.75" customHeight="1">
      <c r="A28" s="139" t="s">
        <v>55</v>
      </c>
      <c r="B28" s="146">
        <v>3210</v>
      </c>
      <c r="C28" s="147">
        <v>1050</v>
      </c>
      <c r="D28" s="132" t="s">
        <v>54</v>
      </c>
      <c r="E28" s="159" t="s">
        <v>277</v>
      </c>
      <c r="F28" s="158" t="s">
        <v>100</v>
      </c>
      <c r="G28" s="165">
        <f>H28+I28</f>
        <v>368500</v>
      </c>
      <c r="H28" s="167">
        <v>368500</v>
      </c>
      <c r="I28" s="169"/>
      <c r="J28" s="169"/>
    </row>
    <row r="29" spans="1:10" s="117" customFormat="1" ht="51" customHeight="1">
      <c r="A29" s="262" t="s">
        <v>30</v>
      </c>
      <c r="B29" s="244">
        <v>3242</v>
      </c>
      <c r="C29" s="259" t="s">
        <v>2</v>
      </c>
      <c r="D29" s="237" t="s">
        <v>34</v>
      </c>
      <c r="E29" s="157" t="s">
        <v>101</v>
      </c>
      <c r="F29" s="225" t="s">
        <v>100</v>
      </c>
      <c r="G29" s="165">
        <f t="shared" si="0"/>
        <v>50000</v>
      </c>
      <c r="H29" s="170">
        <v>50000</v>
      </c>
      <c r="I29" s="168"/>
      <c r="J29" s="168"/>
    </row>
    <row r="30" spans="1:10" s="117" customFormat="1" ht="33.75" customHeight="1">
      <c r="A30" s="263"/>
      <c r="B30" s="245"/>
      <c r="C30" s="260"/>
      <c r="D30" s="238"/>
      <c r="E30" s="157" t="s">
        <v>102</v>
      </c>
      <c r="F30" s="226"/>
      <c r="G30" s="165">
        <f t="shared" si="0"/>
        <v>140000</v>
      </c>
      <c r="H30" s="170">
        <v>140000</v>
      </c>
      <c r="I30" s="168"/>
      <c r="J30" s="168"/>
    </row>
    <row r="31" spans="1:10" s="117" customFormat="1" ht="51.75" customHeight="1">
      <c r="A31" s="263"/>
      <c r="B31" s="245"/>
      <c r="C31" s="260"/>
      <c r="D31" s="238"/>
      <c r="E31" s="157" t="s">
        <v>307</v>
      </c>
      <c r="F31" s="225" t="s">
        <v>372</v>
      </c>
      <c r="G31" s="165">
        <f t="shared" si="0"/>
        <v>12000</v>
      </c>
      <c r="H31" s="170">
        <v>12000</v>
      </c>
      <c r="I31" s="168"/>
      <c r="J31" s="168"/>
    </row>
    <row r="32" spans="1:10" s="117" customFormat="1" ht="72.75" customHeight="1">
      <c r="A32" s="264"/>
      <c r="B32" s="246"/>
      <c r="C32" s="261"/>
      <c r="D32" s="239"/>
      <c r="E32" s="157" t="s">
        <v>317</v>
      </c>
      <c r="F32" s="251"/>
      <c r="G32" s="165">
        <f t="shared" si="0"/>
        <v>20000</v>
      </c>
      <c r="H32" s="170">
        <v>20000</v>
      </c>
      <c r="I32" s="168"/>
      <c r="J32" s="168"/>
    </row>
    <row r="33" spans="1:10" s="117" customFormat="1" ht="72.75" customHeight="1">
      <c r="A33" s="141" t="s">
        <v>68</v>
      </c>
      <c r="B33" s="142" t="s">
        <v>67</v>
      </c>
      <c r="C33" s="130" t="s">
        <v>17</v>
      </c>
      <c r="D33" s="130" t="s">
        <v>66</v>
      </c>
      <c r="E33" s="160" t="s">
        <v>349</v>
      </c>
      <c r="F33" s="157" t="s">
        <v>371</v>
      </c>
      <c r="G33" s="165">
        <f>H33+I33</f>
        <v>1700000</v>
      </c>
      <c r="H33" s="167">
        <v>1700000</v>
      </c>
      <c r="I33" s="168"/>
      <c r="J33" s="168"/>
    </row>
    <row r="34" spans="1:10" s="117" customFormat="1" ht="48.75" customHeight="1">
      <c r="A34" s="139" t="s">
        <v>19</v>
      </c>
      <c r="B34" s="146">
        <v>6030</v>
      </c>
      <c r="C34" s="132" t="s">
        <v>17</v>
      </c>
      <c r="D34" s="132" t="s">
        <v>16</v>
      </c>
      <c r="E34" s="159" t="s">
        <v>103</v>
      </c>
      <c r="F34" s="158" t="s">
        <v>100</v>
      </c>
      <c r="G34" s="165">
        <f t="shared" si="0"/>
        <v>3185300</v>
      </c>
      <c r="H34" s="167">
        <v>3185300</v>
      </c>
      <c r="I34" s="168"/>
      <c r="J34" s="168"/>
    </row>
    <row r="35" spans="1:10" s="117" customFormat="1" ht="66.75" customHeight="1">
      <c r="A35" s="139" t="s">
        <v>311</v>
      </c>
      <c r="B35" s="146">
        <v>6071</v>
      </c>
      <c r="C35" s="132" t="s">
        <v>312</v>
      </c>
      <c r="D35" s="174" t="s">
        <v>336</v>
      </c>
      <c r="E35" s="161" t="s">
        <v>373</v>
      </c>
      <c r="F35" s="157" t="s">
        <v>371</v>
      </c>
      <c r="G35" s="165">
        <f t="shared" si="0"/>
        <v>600000</v>
      </c>
      <c r="H35" s="167">
        <v>600000</v>
      </c>
      <c r="I35" s="168"/>
      <c r="J35" s="168"/>
    </row>
    <row r="36" spans="1:10" s="117" customFormat="1" ht="55.5" customHeight="1">
      <c r="A36" s="148" t="s">
        <v>33</v>
      </c>
      <c r="B36" s="149">
        <v>7461</v>
      </c>
      <c r="C36" s="133" t="s">
        <v>15</v>
      </c>
      <c r="D36" s="133" t="s">
        <v>31</v>
      </c>
      <c r="E36" s="162" t="s">
        <v>347</v>
      </c>
      <c r="F36" s="157" t="s">
        <v>371</v>
      </c>
      <c r="G36" s="165">
        <f t="shared" si="0"/>
        <v>1000000</v>
      </c>
      <c r="H36" s="167">
        <v>1000000</v>
      </c>
      <c r="I36" s="167"/>
      <c r="J36" s="167"/>
    </row>
    <row r="37" spans="1:10" s="117" customFormat="1" ht="43.5" customHeight="1">
      <c r="A37" s="262" t="s">
        <v>235</v>
      </c>
      <c r="B37" s="244" t="s">
        <v>234</v>
      </c>
      <c r="C37" s="259" t="s">
        <v>233</v>
      </c>
      <c r="D37" s="259" t="s">
        <v>232</v>
      </c>
      <c r="E37" s="162" t="s">
        <v>279</v>
      </c>
      <c r="F37" s="225" t="s">
        <v>100</v>
      </c>
      <c r="G37" s="165">
        <f t="shared" si="0"/>
        <v>20000</v>
      </c>
      <c r="H37" s="167"/>
      <c r="I37" s="170">
        <v>20000</v>
      </c>
      <c r="J37" s="167"/>
    </row>
    <row r="38" spans="1:10" s="117" customFormat="1" ht="51" customHeight="1">
      <c r="A38" s="264"/>
      <c r="B38" s="246"/>
      <c r="C38" s="261"/>
      <c r="D38" s="261"/>
      <c r="E38" s="162" t="s">
        <v>280</v>
      </c>
      <c r="F38" s="226"/>
      <c r="G38" s="165">
        <f t="shared" si="0"/>
        <v>34500</v>
      </c>
      <c r="H38" s="167"/>
      <c r="I38" s="170">
        <v>34500</v>
      </c>
      <c r="J38" s="167"/>
    </row>
    <row r="39" spans="1:10" s="117" customFormat="1" ht="71.25" customHeight="1">
      <c r="A39" s="139" t="s">
        <v>11</v>
      </c>
      <c r="B39" s="134">
        <v>8831</v>
      </c>
      <c r="C39" s="150" t="s">
        <v>3</v>
      </c>
      <c r="D39" s="134" t="s">
        <v>64</v>
      </c>
      <c r="E39" s="160" t="s">
        <v>104</v>
      </c>
      <c r="F39" s="157" t="s">
        <v>105</v>
      </c>
      <c r="G39" s="165">
        <f t="shared" si="0"/>
        <v>74160</v>
      </c>
      <c r="H39" s="171">
        <v>20000</v>
      </c>
      <c r="I39" s="171">
        <v>54160</v>
      </c>
      <c r="J39" s="171"/>
    </row>
    <row r="40" spans="1:10" ht="36.75" customHeight="1">
      <c r="A40" s="151" t="s">
        <v>52</v>
      </c>
      <c r="B40" s="151"/>
      <c r="C40" s="152"/>
      <c r="D40" s="135" t="s">
        <v>50</v>
      </c>
      <c r="E40" s="163"/>
      <c r="F40" s="164"/>
      <c r="G40" s="165">
        <f t="shared" si="0"/>
        <v>1748620</v>
      </c>
      <c r="H40" s="166">
        <f>H41</f>
        <v>1748620</v>
      </c>
      <c r="I40" s="166">
        <f>I41</f>
        <v>0</v>
      </c>
      <c r="J40" s="166">
        <f>J41</f>
        <v>0</v>
      </c>
    </row>
    <row r="41" spans="1:10" ht="33.75" customHeight="1">
      <c r="A41" s="151" t="s">
        <v>51</v>
      </c>
      <c r="B41" s="151"/>
      <c r="C41" s="152"/>
      <c r="D41" s="135" t="s">
        <v>50</v>
      </c>
      <c r="E41" s="163"/>
      <c r="F41" s="164"/>
      <c r="G41" s="165">
        <f t="shared" si="0"/>
        <v>1748620</v>
      </c>
      <c r="H41" s="166">
        <f>SUM(H42:H48)</f>
        <v>1748620</v>
      </c>
      <c r="I41" s="166">
        <f>SUM(I42:I48)</f>
        <v>0</v>
      </c>
      <c r="J41" s="166">
        <f>SUM(J42:J48)</f>
        <v>0</v>
      </c>
    </row>
    <row r="42" spans="1:10" ht="23.25" customHeight="1">
      <c r="A42" s="153" t="s">
        <v>49</v>
      </c>
      <c r="B42" s="153" t="s">
        <v>26</v>
      </c>
      <c r="C42" s="136" t="s">
        <v>25</v>
      </c>
      <c r="D42" s="136" t="s">
        <v>24</v>
      </c>
      <c r="E42" s="233" t="s">
        <v>81</v>
      </c>
      <c r="F42" s="233" t="s">
        <v>80</v>
      </c>
      <c r="G42" s="165">
        <f t="shared" si="0"/>
        <v>400000</v>
      </c>
      <c r="H42" s="167">
        <v>400000</v>
      </c>
      <c r="I42" s="167"/>
      <c r="J42" s="168"/>
    </row>
    <row r="43" spans="1:10" ht="41.25" customHeight="1">
      <c r="A43" s="240" t="s">
        <v>230</v>
      </c>
      <c r="B43" s="242">
        <v>1021</v>
      </c>
      <c r="C43" s="235" t="s">
        <v>47</v>
      </c>
      <c r="D43" s="235" t="s">
        <v>108</v>
      </c>
      <c r="E43" s="234"/>
      <c r="F43" s="234"/>
      <c r="G43" s="165">
        <f t="shared" si="0"/>
        <v>200000</v>
      </c>
      <c r="H43" s="167">
        <v>200000</v>
      </c>
      <c r="I43" s="168"/>
      <c r="J43" s="168"/>
    </row>
    <row r="44" spans="1:10" ht="69" customHeight="1">
      <c r="A44" s="241"/>
      <c r="B44" s="243"/>
      <c r="C44" s="236"/>
      <c r="D44" s="236"/>
      <c r="E44" s="162" t="s">
        <v>327</v>
      </c>
      <c r="F44" s="157" t="s">
        <v>371</v>
      </c>
      <c r="G44" s="165">
        <f t="shared" si="0"/>
        <v>15000</v>
      </c>
      <c r="H44" s="167">
        <v>15000</v>
      </c>
      <c r="I44" s="168"/>
      <c r="J44" s="168"/>
    </row>
    <row r="45" spans="1:10" ht="73.5" customHeight="1">
      <c r="A45" s="154" t="s">
        <v>221</v>
      </c>
      <c r="B45" s="154" t="s">
        <v>220</v>
      </c>
      <c r="C45" s="137" t="s">
        <v>45</v>
      </c>
      <c r="D45" s="137" t="s">
        <v>46</v>
      </c>
      <c r="E45" s="160" t="s">
        <v>110</v>
      </c>
      <c r="F45" s="157" t="s">
        <v>100</v>
      </c>
      <c r="G45" s="165">
        <f>H45+I45</f>
        <v>1100000</v>
      </c>
      <c r="H45" s="167">
        <v>1100000</v>
      </c>
      <c r="I45" s="171"/>
      <c r="J45" s="169"/>
    </row>
    <row r="46" spans="1:10" ht="69" customHeight="1">
      <c r="A46" s="142" t="s">
        <v>219</v>
      </c>
      <c r="B46" s="153">
        <v>1142</v>
      </c>
      <c r="C46" s="130" t="s">
        <v>45</v>
      </c>
      <c r="D46" s="130" t="s">
        <v>217</v>
      </c>
      <c r="E46" s="162" t="s">
        <v>109</v>
      </c>
      <c r="F46" s="162" t="s">
        <v>100</v>
      </c>
      <c r="G46" s="165">
        <f t="shared" si="0"/>
        <v>3620</v>
      </c>
      <c r="H46" s="167">
        <v>3620</v>
      </c>
      <c r="I46" s="168"/>
      <c r="J46" s="168"/>
    </row>
    <row r="47" spans="1:10" ht="34.5" customHeight="1">
      <c r="A47" s="155" t="s">
        <v>44</v>
      </c>
      <c r="B47" s="156">
        <v>5011</v>
      </c>
      <c r="C47" s="138" t="s">
        <v>5</v>
      </c>
      <c r="D47" s="138" t="s">
        <v>20</v>
      </c>
      <c r="E47" s="225" t="s">
        <v>106</v>
      </c>
      <c r="F47" s="225" t="s">
        <v>107</v>
      </c>
      <c r="G47" s="165">
        <f t="shared" si="0"/>
        <v>20000</v>
      </c>
      <c r="H47" s="167">
        <v>20000</v>
      </c>
      <c r="I47" s="171"/>
      <c r="J47" s="169"/>
    </row>
    <row r="48" spans="1:10" ht="34.5" customHeight="1">
      <c r="A48" s="156" t="s">
        <v>77</v>
      </c>
      <c r="B48" s="156">
        <v>5012</v>
      </c>
      <c r="C48" s="138" t="s">
        <v>5</v>
      </c>
      <c r="D48" s="138" t="s">
        <v>78</v>
      </c>
      <c r="E48" s="251"/>
      <c r="F48" s="251"/>
      <c r="G48" s="165">
        <f t="shared" si="0"/>
        <v>10000</v>
      </c>
      <c r="H48" s="171">
        <v>10000</v>
      </c>
      <c r="I48" s="169"/>
      <c r="J48" s="169"/>
    </row>
    <row r="49" spans="1:10" ht="24" customHeight="1">
      <c r="A49" s="20" t="s">
        <v>65</v>
      </c>
      <c r="B49" s="20" t="s">
        <v>65</v>
      </c>
      <c r="C49" s="20" t="s">
        <v>65</v>
      </c>
      <c r="D49" s="21" t="s">
        <v>76</v>
      </c>
      <c r="E49" s="20" t="s">
        <v>65</v>
      </c>
      <c r="F49" s="20" t="s">
        <v>65</v>
      </c>
      <c r="G49" s="172">
        <f t="shared" si="0"/>
        <v>12304130</v>
      </c>
      <c r="H49" s="173">
        <f>H12+H40</f>
        <v>12195470</v>
      </c>
      <c r="I49" s="173">
        <f>I12+I40</f>
        <v>108660</v>
      </c>
      <c r="J49" s="173">
        <f>J12+J40</f>
        <v>0</v>
      </c>
    </row>
    <row r="50" spans="1:10" ht="11.25" customHeight="1">
      <c r="A50" s="6"/>
      <c r="B50" s="6"/>
      <c r="C50" s="6"/>
      <c r="D50" s="7"/>
      <c r="E50" s="8"/>
      <c r="F50" s="8"/>
      <c r="G50" s="8"/>
      <c r="H50" s="9"/>
      <c r="I50" s="9"/>
      <c r="J50" s="9"/>
    </row>
    <row r="51" spans="1:10" s="54" customFormat="1" ht="15.75">
      <c r="A51" s="124" t="s">
        <v>306</v>
      </c>
      <c r="B51" s="71"/>
      <c r="H51" s="124" t="s">
        <v>375</v>
      </c>
      <c r="I51" s="282" t="s">
        <v>305</v>
      </c>
      <c r="J51" s="282"/>
    </row>
    <row r="52" spans="1:10" ht="18.75" customHeight="1">
      <c r="A52" s="4"/>
      <c r="B52" s="4"/>
      <c r="C52" s="70"/>
      <c r="D52" s="69"/>
      <c r="E52" s="69"/>
      <c r="F52" s="1"/>
      <c r="G52" s="1"/>
      <c r="H52" s="1"/>
      <c r="I52" s="51"/>
      <c r="J52" s="4"/>
    </row>
  </sheetData>
  <sheetProtection/>
  <mergeCells count="51">
    <mergeCell ref="F2:J2"/>
    <mergeCell ref="J17:J19"/>
    <mergeCell ref="G17:G19"/>
    <mergeCell ref="D20:D22"/>
    <mergeCell ref="A16:A19"/>
    <mergeCell ref="B16:B19"/>
    <mergeCell ref="C16:C19"/>
    <mergeCell ref="B14:B15"/>
    <mergeCell ref="F17:F19"/>
    <mergeCell ref="H17:H19"/>
    <mergeCell ref="A14:A15"/>
    <mergeCell ref="C20:C22"/>
    <mergeCell ref="A37:A38"/>
    <mergeCell ref="B37:B38"/>
    <mergeCell ref="C37:C38"/>
    <mergeCell ref="A20:A22"/>
    <mergeCell ref="B20:B22"/>
    <mergeCell ref="F42:F43"/>
    <mergeCell ref="F37:F38"/>
    <mergeCell ref="C29:C32"/>
    <mergeCell ref="A29:A32"/>
    <mergeCell ref="F47:F48"/>
    <mergeCell ref="E47:E48"/>
    <mergeCell ref="D37:D38"/>
    <mergeCell ref="I9:J9"/>
    <mergeCell ref="H9:H10"/>
    <mergeCell ref="F9:F10"/>
    <mergeCell ref="F31:F32"/>
    <mergeCell ref="E17:E19"/>
    <mergeCell ref="D16:D19"/>
    <mergeCell ref="I17:I19"/>
    <mergeCell ref="A9:A10"/>
    <mergeCell ref="E42:E43"/>
    <mergeCell ref="B9:B10"/>
    <mergeCell ref="D9:D10"/>
    <mergeCell ref="C43:C44"/>
    <mergeCell ref="D43:D44"/>
    <mergeCell ref="D29:D32"/>
    <mergeCell ref="A43:A44"/>
    <mergeCell ref="B43:B44"/>
    <mergeCell ref="B29:B32"/>
    <mergeCell ref="F1:I1"/>
    <mergeCell ref="G9:G10"/>
    <mergeCell ref="B5:I5"/>
    <mergeCell ref="F29:F30"/>
    <mergeCell ref="C14:C15"/>
    <mergeCell ref="D14:D15"/>
    <mergeCell ref="C9:C10"/>
    <mergeCell ref="E9:E10"/>
    <mergeCell ref="A6:B6"/>
    <mergeCell ref="A7:B7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2021-12-17T09:25:22Z</cp:lastPrinted>
  <dcterms:created xsi:type="dcterms:W3CDTF">2015-01-21T10:35:23Z</dcterms:created>
  <dcterms:modified xsi:type="dcterms:W3CDTF">2021-12-21T09:39:39Z</dcterms:modified>
  <cp:category/>
  <cp:version/>
  <cp:contentType/>
  <cp:contentStatus/>
</cp:coreProperties>
</file>