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0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</sheets>
  <definedNames>
    <definedName name="_xlnm.Print_Area" localSheetId="4">'dod5'!$B$1:$H$51</definedName>
    <definedName name="_xlnm.Print_Area" localSheetId="5">'dod6'!$A$1:$J$29</definedName>
    <definedName name="_xlnm.Print_Area" localSheetId="6">'dod7  '!$A$1:$J$58</definedName>
  </definedNames>
  <calcPr fullCalcOnLoad="1"/>
</workbook>
</file>

<file path=xl/sharedStrings.xml><?xml version="1.0" encoding="utf-8"?>
<sst xmlns="http://schemas.openxmlformats.org/spreadsheetml/2006/main" count="706" uniqueCount="402">
  <si>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</si>
  <si>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</si>
  <si>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</si>
  <si>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</si>
  <si>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</si>
  <si>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</si>
  <si>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</si>
  <si>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</si>
  <si>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</si>
  <si>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</si>
  <si>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</si>
  <si>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</si>
  <si>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</si>
  <si>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</si>
  <si>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</si>
  <si>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</si>
  <si>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</si>
  <si>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</si>
  <si>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</si>
  <si>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</si>
  <si>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</si>
  <si>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</si>
  <si>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</si>
  <si>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</si>
  <si>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</si>
  <si>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</si>
  <si>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</si>
  <si>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</si>
  <si>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</si>
  <si>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</si>
  <si>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</si>
  <si>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</si>
  <si>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</si>
  <si>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</si>
  <si>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</si>
  <si>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</si>
  <si>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</si>
  <si>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</si>
  <si>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</si>
  <si>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</si>
  <si>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</si>
  <si>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</si>
  <si>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</si>
  <si>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</si>
  <si>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</si>
  <si>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</si>
  <si>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</si>
  <si>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</si>
  <si>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</si>
  <si>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</si>
  <si>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</si>
  <si>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</si>
  <si>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</si>
  <si>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</si>
  <si>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Організація та проведення громадських робіт</t>
  </si>
  <si>
    <t>0113210</t>
  </si>
  <si>
    <t>(грн)</t>
  </si>
  <si>
    <t>усього</t>
  </si>
  <si>
    <t>Додаток 7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</si>
  <si>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</si>
  <si>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</si>
  <si>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</si>
  <si>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</si>
  <si>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</si>
  <si>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Надання довгострокових кредитів індивідуальним забудовникам житла на селі</t>
  </si>
  <si>
    <t>X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</si>
  <si>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</si>
  <si>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</si>
  <si>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</si>
  <si>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</si>
  <si>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</si>
  <si>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</si>
  <si>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</si>
  <si>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</si>
  <si>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</si>
  <si>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</si>
  <si>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УСЬОГО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</si>
  <si>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</si>
  <si>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</si>
  <si>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</si>
  <si>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Рішення  24 сесії 7 скликання від 20.12.2019 р.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</si>
  <si>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</si>
  <si>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</si>
  <si>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</si>
  <si>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</si>
  <si>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</si>
  <si>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</si>
  <si>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</si>
  <si>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</si>
  <si>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0112010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</si>
  <si>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</si>
  <si>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</si>
  <si>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</si>
  <si>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</si>
  <si>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</si>
  <si>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</si>
  <si>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</si>
  <si>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Фінансове управління Срібнянської селищної ради</t>
  </si>
  <si>
    <t>3710160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</si>
  <si>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</t>
  </si>
  <si>
    <t>Рішення  36 сесії 7 скликання від 13.10.2020 р.</t>
  </si>
  <si>
    <t xml:space="preserve">Про затвердження Програми соціальної підтримки учасників бойових дій та членів їх сімей, що проживають на території Срібнянської селищної ради на 2021 - 2025 роки </t>
  </si>
  <si>
    <t>Програма "Турбота " на 2021-2025 роки</t>
  </si>
  <si>
    <t>Програма з благоустрою території Срібнянської селищної ради на 2021-2025 роки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</si>
  <si>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2021-2023 роки на території Срібнянської селищної об'єднаної територіальної громади </t>
  </si>
  <si>
    <t>Рішення  36 сесії  7 скликання від 13.10.2020 р.</t>
  </si>
  <si>
    <t>Програма підтримки та розвитку фізичної культури і спорту на території Срібнянської селищної ради 2021-2023 роки</t>
  </si>
  <si>
    <t>Рішення 36 сесії 7 скликання від 13.10.2020 р.</t>
  </si>
  <si>
    <t xml:space="preserve">Надання загальної середньої освіти закладами загальної середньої освіти </t>
  </si>
  <si>
    <t>Програма надання одноразової допомоги дітям-сиротам і дітям, позбавленим батьківського піклування, після досягнення 18-річного віку з числа випускників закладів загальної середньої освіти Срібнянської селищної ради  на 2021-2023 роки</t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</si>
  <si>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</si>
  <si>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</si>
  <si>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</si>
  <si>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</si>
  <si>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</si>
  <si>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</si>
  <si>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</si>
  <si>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</si>
  <si>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</si>
  <si>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</si>
  <si>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Разом доходів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</si>
  <si>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</si>
  <si>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</si>
  <si>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</si>
  <si>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</si>
  <si>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</si>
  <si>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</si>
  <si>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</si>
  <si>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</si>
  <si>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джерела власних надходжень бюджетних установ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</si>
  <si>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</si>
  <si>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</si>
  <si>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</si>
  <si>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</si>
  <si>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</si>
  <si>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надходження  </t>
  </si>
  <si>
    <t>Інші неподаткові надходження 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</si>
  <si>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</si>
  <si>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</si>
  <si>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</si>
  <si>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</si>
  <si>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</si>
  <si>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</si>
  <si>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</si>
  <si>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</si>
  <si>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</si>
  <si>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</si>
  <si>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</si>
  <si>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</si>
  <si>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</si>
  <si>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</si>
  <si>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</si>
  <si>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</si>
  <si>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</si>
  <si>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</si>
  <si>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</si>
  <si>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</si>
  <si>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</si>
  <si>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</si>
  <si>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</si>
  <si>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</si>
  <si>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</si>
  <si>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</si>
  <si>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</si>
  <si>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</si>
  <si>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</si>
  <si>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</si>
  <si>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</si>
  <si>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</si>
  <si>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</si>
  <si>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</si>
  <si>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</si>
  <si>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</si>
  <si>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</si>
  <si>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</si>
  <si>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</si>
  <si>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</si>
  <si>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</si>
  <si>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</si>
  <si>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</si>
  <si>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</si>
  <si>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</si>
  <si>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Код</t>
  </si>
  <si>
    <t>25530000000</t>
  </si>
  <si>
    <t>Додаток 1</t>
  </si>
  <si>
    <t>Загальне фінансування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</si>
  <si>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</si>
  <si>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</si>
  <si>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</si>
  <si>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</si>
  <si>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</si>
  <si>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</si>
  <si>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</si>
  <si>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</si>
  <si>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9110</t>
  </si>
  <si>
    <t>3719110</t>
  </si>
  <si>
    <t>3710000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</si>
  <si>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</si>
  <si>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</si>
  <si>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</si>
  <si>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</si>
  <si>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</si>
  <si>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</si>
  <si>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</si>
  <si>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</si>
  <si>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</si>
  <si>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</si>
  <si>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</si>
  <si>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</si>
  <si>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</si>
  <si>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</si>
  <si>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</si>
  <si>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</si>
  <si>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</si>
  <si>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</si>
  <si>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</si>
  <si>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</si>
  <si>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</si>
  <si>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</si>
  <si>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</si>
  <si>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</si>
  <si>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</si>
  <si>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</si>
  <si>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</si>
  <si>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Надання загальної середньої освіти закладами загальної середньої освіти</t>
  </si>
  <si>
    <t>0611031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</si>
  <si>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</si>
  <si>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</si>
  <si>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</si>
  <si>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</si>
  <si>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</si>
  <si>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</si>
  <si>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</si>
  <si>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Членські внески до асоціацій органів місцевого самоврядування</t>
  </si>
  <si>
    <t>7680</t>
  </si>
  <si>
    <t>Підтримка діяльності готельного господарства</t>
  </si>
  <si>
    <t>0470</t>
  </si>
  <si>
    <t>7621</t>
  </si>
  <si>
    <t>6012</t>
  </si>
  <si>
    <t>3242</t>
  </si>
  <si>
    <t>1050</t>
  </si>
  <si>
    <t>3210</t>
  </si>
  <si>
    <t>1040</t>
  </si>
  <si>
    <t>3121</t>
  </si>
  <si>
    <t>Заходи державної політики з питань дітей та їх соціального захисту</t>
  </si>
  <si>
    <t>3112</t>
  </si>
  <si>
    <t>0113112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</si>
  <si>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</si>
  <si>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</si>
  <si>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</si>
  <si>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</si>
  <si>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</si>
  <si>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</si>
  <si>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</si>
  <si>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</si>
  <si>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</si>
  <si>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</si>
  <si>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</si>
  <si>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РОЗПОДІЛ</t>
  </si>
  <si>
    <t>Додаток 3</t>
  </si>
  <si>
    <t>Повернення довгострокових кредитів, наданих індивідуальним забудовникам житла на селі</t>
  </si>
  <si>
    <t>8832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</si>
  <si>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</si>
  <si>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</si>
  <si>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</si>
  <si>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</si>
  <si>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</si>
  <si>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КРЕДИТУВАННЯ</t>
  </si>
  <si>
    <t>Додаток 4</t>
  </si>
  <si>
    <t>Реверсна дотація</t>
  </si>
  <si>
    <t>Державний бюджет</t>
  </si>
  <si>
    <t xml:space="preserve">   Срібнянської селищної  територіальної громади </t>
  </si>
  <si>
    <t>1031</t>
  </si>
  <si>
    <t>Капітальні видатки ( власні кошти установи)</t>
  </si>
  <si>
    <t>Програма організації та проведення громадських робіт на території Срібнянської селищної ради на 2021-2025 роки</t>
  </si>
  <si>
    <t xml:space="preserve"> Програма запобігання соціальному сирітству, подолання дитячої безпритульності і бездоглядності на 2021-2025 роки на території Срібнянської селищної ради Чернігівської області</t>
  </si>
  <si>
    <t xml:space="preserve">Програма охорони навколишнього середовища на території Срібнянської селищної ради на 2021 - 2025 роки </t>
  </si>
  <si>
    <t xml:space="preserve">Програма поводження з твердими побутовими відходами на території смт.Срібне та населених пунктів, що увійшли до складу Срібнянської селищної ради на 2021 - 2025 роки </t>
  </si>
  <si>
    <t>Керівництво і управління у відповідній сфері у містах (місті Києві), селищах, селах, територіальних громадах</t>
  </si>
  <si>
    <t>Забезпечення діяльності з виробництва, транспортування, постачання теплової енергії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</si>
  <si>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</si>
  <si>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1030</t>
  </si>
  <si>
    <t>3192</t>
  </si>
  <si>
    <t>Утримання та забезпечення діяльності центрів соціальних служб</t>
  </si>
  <si>
    <t>Надання пільг окремим категоріям громадян з оплати послуг зв`язку</t>
  </si>
  <si>
    <t>3032</t>
  </si>
  <si>
    <t>0113032</t>
  </si>
  <si>
    <t>Програма про надання пільг хворим з ирковою недостатністю, що отримують програмний гемодіаліз в філії нефрології та гемодіалізу в м. Прилуках, на 2021- 2022 роки</t>
  </si>
  <si>
    <t>Рішення 4сесії 8 скликання від 28.01.2021 р.</t>
  </si>
  <si>
    <t>Місцеві податки та збори, що сплачуються (перераховуються) згідно з Податковим кодексом України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</si>
  <si>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</si>
  <si>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загальнодержавного значення</t>
  </si>
  <si>
    <t xml:space="preserve">Срібнянської селищної ради 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</si>
  <si>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роки)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</si>
  <si>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рокив новій редакції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</si>
  <si>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рокив в новій редакції</t>
  </si>
  <si>
    <t>Рішення  7 сесії 8 скликання від 11.06.2021 р.</t>
  </si>
  <si>
    <t>Надходження від орендної плати за користування майновим комплексом та іншим майном, що перебуває в комунальній власності</t>
  </si>
  <si>
    <t>2553000000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</si>
  <si>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</si>
  <si>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</si>
  <si>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0613131</t>
  </si>
  <si>
    <t>Олена ПАНЧЕНКО</t>
  </si>
  <si>
    <t>Селищний голова</t>
  </si>
  <si>
    <t>Програма про надання пільг хворим з нирковою недостатністю, що отримують програмний гемодіаліз в філії нефрології та гемодіалізу в м. Прилуках, на 2021- 2022 роки</t>
  </si>
  <si>
    <t>Розподіл витрат місцевого бюджету Срібнянської селищної  територіальної громади на реалізацію місцевих/регіональних програм у 2022 році</t>
  </si>
  <si>
    <t>0116071</t>
  </si>
  <si>
    <t>0640</t>
  </si>
  <si>
    <t>Програма фінансової підтримки організації ветеранів Срібнянської селищної ради на 2022 рік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</si>
  <si>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2022 рік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</si>
  <si>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2022 рік</t>
  </si>
  <si>
    <t>Програма відшкодування коштів за надання пільг з послугзв"язку окремим категоріям громадян на 2022 рік</t>
  </si>
  <si>
    <t>Програма надання матеріальної допомоги для проведення капітального ремонту власних житловихбудинках та квартирах особом з інвалідністю внаслідок війни та прирівняних до них осіб на 2022 рік</t>
  </si>
  <si>
    <t>Обсяги капітальних вкладень бюджету у розрізі інвестиційних проєктів у 2022 році</t>
  </si>
  <si>
    <t>Найменування інвестеційного проєкту</t>
  </si>
  <si>
    <t>Загальний період реалізації проєкту,(рік початку і завершення)</t>
  </si>
  <si>
    <t>Загальна вартість проєкту,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</si>
  <si>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</si>
  <si>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</si>
  <si>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про\ктуна кінець 2022 року, %</t>
  </si>
  <si>
    <t>Відділ культкри та туризму Срібнянської селищної ради</t>
  </si>
  <si>
    <t>Фінансове управлінняСрібнянської селищної ради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</si>
  <si>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2022 рік"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</si>
  <si>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</si>
  <si>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</si>
  <si>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Рентна плата за користування надрами для видобування газового конденсату </t>
  </si>
  <si>
    <t>Рентна плата за користування надрами для видобування природного газу </t>
  </si>
  <si>
    <t>ДОХОДИ
місцевого бюджету на 2022 рік</t>
  </si>
  <si>
    <t>ФІНАНСУВАННЯ
місцевого бюджету на 2022 рік</t>
  </si>
  <si>
    <t>Розвиток мережі центрів надання адміністративних послуг</t>
  </si>
  <si>
    <t>7390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</si>
  <si>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</si>
  <si>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6071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</si>
  <si>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</si>
  <si>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</si>
  <si>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0210000</t>
  </si>
  <si>
    <t>0200000</t>
  </si>
  <si>
    <t>видатків місцевого бюджету на 2022 рік</t>
  </si>
  <si>
    <t>0218832</t>
  </si>
  <si>
    <t>0218831</t>
  </si>
  <si>
    <t>місцевого бюджету у 2022 році</t>
  </si>
  <si>
    <t>Програма ремонту та утримання доріг комунальної власності Срібнянської селищної ради на 2022-2024 роки</t>
  </si>
  <si>
    <t>0113160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</si>
  <si>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2022-2026 роки  "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</si>
  <si>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</si>
  <si>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9770</t>
  </si>
  <si>
    <t>3719770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</si>
  <si>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</si>
  <si>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</si>
  <si>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</si>
  <si>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0117680</t>
  </si>
  <si>
    <t>0117621</t>
  </si>
  <si>
    <t>0117390</t>
  </si>
  <si>
    <t>0116012</t>
  </si>
  <si>
    <t>0114082</t>
  </si>
  <si>
    <t>0113192</t>
  </si>
  <si>
    <t>0113121</t>
  </si>
  <si>
    <t>0113050</t>
  </si>
  <si>
    <t>0110160</t>
  </si>
  <si>
    <t xml:space="preserve"> Срібнянської селищноїї ради</t>
  </si>
  <si>
    <t xml:space="preserve"> Срібнянської селищної ради </t>
  </si>
  <si>
    <t>Прилуцький районний бюджет</t>
  </si>
  <si>
    <t>Рішення 13 сесії 8 скликання від 24.12.2021 р.</t>
  </si>
  <si>
    <t xml:space="preserve">Рішення 4сесії 8 скликання від 28.01.2021 р.        Рішення13сесії 8 скликання від 24.12.2021 р.      </t>
  </si>
  <si>
    <t>Програма відшкодування втрат підприємства,зумовленихрізницею міжрозмірами економічно обгрунтованих та застосованих тарифів на послуги з постачання теплової енергії для потреб населення смт Срібне в опалювальному періоді 2021-2022 років</t>
  </si>
  <si>
    <t>Програма призначення і виплати компенсації фізичним особам, які надають соціальні послуги з догляду на непрофесійній онові на 2022 рік</t>
  </si>
  <si>
    <t>На початок періоду</t>
  </si>
  <si>
    <t>Надання спеціалізованої освіти мистецькими школами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</si>
  <si>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</si>
  <si>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</si>
  <si>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0611210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</si>
  <si>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</si>
  <si>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</si>
  <si>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</si>
  <si>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</si>
  <si>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</si>
  <si>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7691</t>
  </si>
  <si>
    <t>0117691</t>
  </si>
  <si>
    <t>Срібнянська селищна рада</t>
  </si>
  <si>
    <t>до рішення чотирнадцятої сесії восьмого скликання                                Срібнянської селищної ради</t>
  </si>
  <si>
    <t>Рішення 14 сесії 8 скликання від 04.02.2022 р.</t>
  </si>
  <si>
    <t>Кошти, що передаються із загального фонду бюджету до бюджету розвитку (спеціального фонду)</t>
  </si>
  <si>
    <t>Програма "Молодь Срібнянщини" на 2021-2025 роки</t>
  </si>
  <si>
    <t>Рішення 5 сесії 8 скликання від 03.03.2021 р.</t>
  </si>
  <si>
    <t xml:space="preserve">до рішення чотирнадцятої сесії восьмого скликання                                </t>
  </si>
  <si>
    <t>Олена Панченко</t>
  </si>
  <si>
    <t xml:space="preserve">Селищний голова </t>
  </si>
  <si>
    <t xml:space="preserve">           Олена Панченко</t>
  </si>
  <si>
    <r>
      <t xml:space="preserve"> Міжбюджетні трансферти   на</t>
    </r>
    <r>
      <rPr>
        <b/>
        <u val="single"/>
        <sz val="10"/>
        <rFont val="Calibri"/>
        <family val="2"/>
      </rPr>
      <t xml:space="preserve">  2022</t>
    </r>
    <r>
      <rPr>
        <b/>
        <sz val="10"/>
        <rFont val="Calibri"/>
        <family val="2"/>
      </rPr>
      <t xml:space="preserve"> рік</t>
    </r>
  </si>
  <si>
    <t xml:space="preserve">             Олена ПАНЧЕНКО</t>
  </si>
  <si>
    <t xml:space="preserve">                 до рішення чотирнадцятої сесії восьмого скликання                                </t>
  </si>
  <si>
    <t xml:space="preserve">                Срібнянської селищної ради </t>
  </si>
  <si>
    <t xml:space="preserve">                                                   Додаток 5</t>
  </si>
  <si>
    <r>
      <t>Програма " Про підвіз здобувачів освіти та педагогічних працівників закладів освіти Срібнянської селищної ради Чернігівської області до місця навчання, роботи та у зворотному напрямку на 2021-2023 роки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"</t>
    </r>
  </si>
  <si>
    <t>до рішення чотирнадцятої сесії восьмого скликання                                                               Срібнянської селищної ради</t>
  </si>
  <si>
    <t xml:space="preserve">                                                      Олена ПАНЧЕНКО</t>
  </si>
  <si>
    <t xml:space="preserve">Програма забезпечення пожежної, техногенної безпеки та цивільного захисту на території Срібнянської селищної ради на 2022-2024 роки </t>
  </si>
  <si>
    <t>Рішення  14 сесії 8 скликання від 04.02.2022р.</t>
  </si>
  <si>
    <t xml:space="preserve">                  Олена ПАНЧЕНКО</t>
  </si>
  <si>
    <t>Програма проведення культурно-мистецьких заходів Срібнянської селищної ради на 2022-2024 роки</t>
  </si>
  <si>
    <t>04 лютого 2022 р.</t>
  </si>
  <si>
    <t xml:space="preserve">                04 лютого 2022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</si>
</sst>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81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9.3"/>
      <color indexed="12"/>
      <name val="Arial Cyr"/>
      <family val="0"/>
    </font>
    <font>
      <u val="single"/>
      <sz val="9.3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3" fillId="3" borderId="0" applyNumberFormat="0" applyBorder="0" applyAlignment="0" applyProtection="0"/>
    <xf numFmtId="0" fontId="59" fillId="4" borderId="0" applyNumberFormat="0" applyBorder="0" applyAlignment="0" applyProtection="0"/>
    <xf numFmtId="0" fontId="3" fillId="5" borderId="0" applyNumberFormat="0" applyBorder="0" applyAlignment="0" applyProtection="0"/>
    <xf numFmtId="0" fontId="59" fillId="6" borderId="0" applyNumberFormat="0" applyBorder="0" applyAlignment="0" applyProtection="0"/>
    <xf numFmtId="0" fontId="3" fillId="7" borderId="0" applyNumberFormat="0" applyBorder="0" applyAlignment="0" applyProtection="0"/>
    <xf numFmtId="0" fontId="59" fillId="8" borderId="0" applyNumberFormat="0" applyBorder="0" applyAlignment="0" applyProtection="0"/>
    <xf numFmtId="0" fontId="3" fillId="3" borderId="0" applyNumberFormat="0" applyBorder="0" applyAlignment="0" applyProtection="0"/>
    <xf numFmtId="0" fontId="59" fillId="9" borderId="0" applyNumberFormat="0" applyBorder="0" applyAlignment="0" applyProtection="0"/>
    <xf numFmtId="0" fontId="3" fillId="10" borderId="0" applyNumberFormat="0" applyBorder="0" applyAlignment="0" applyProtection="0"/>
    <xf numFmtId="0" fontId="59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59" fillId="14" borderId="0" applyNumberFormat="0" applyBorder="0" applyAlignment="0" applyProtection="0"/>
    <xf numFmtId="0" fontId="3" fillId="15" borderId="0" applyNumberFormat="0" applyBorder="0" applyAlignment="0" applyProtection="0"/>
    <xf numFmtId="0" fontId="59" fillId="16" borderId="0" applyNumberFormat="0" applyBorder="0" applyAlignment="0" applyProtection="0"/>
    <xf numFmtId="0" fontId="3" fillId="13" borderId="0" applyNumberFormat="0" applyBorder="0" applyAlignment="0" applyProtection="0"/>
    <xf numFmtId="0" fontId="59" fillId="17" borderId="0" applyNumberFormat="0" applyBorder="0" applyAlignment="0" applyProtection="0"/>
    <xf numFmtId="0" fontId="3" fillId="18" borderId="0" applyNumberFormat="0" applyBorder="0" applyAlignment="0" applyProtection="0"/>
    <xf numFmtId="0" fontId="59" fillId="19" borderId="0" applyNumberFormat="0" applyBorder="0" applyAlignment="0" applyProtection="0"/>
    <xf numFmtId="0" fontId="3" fillId="15" borderId="0" applyNumberFormat="0" applyBorder="0" applyAlignment="0" applyProtection="0"/>
    <xf numFmtId="0" fontId="59" fillId="20" borderId="0" applyNumberFormat="0" applyBorder="0" applyAlignment="0" applyProtection="0"/>
    <xf numFmtId="0" fontId="3" fillId="12" borderId="0" applyNumberFormat="0" applyBorder="0" applyAlignment="0" applyProtection="0"/>
    <xf numFmtId="0" fontId="59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0" fillId="22" borderId="0" applyNumberFormat="0" applyBorder="0" applyAlignment="0" applyProtection="0"/>
    <xf numFmtId="0" fontId="7" fillId="23" borderId="0" applyNumberFormat="0" applyBorder="0" applyAlignment="0" applyProtection="0"/>
    <xf numFmtId="0" fontId="60" fillId="24" borderId="0" applyNumberFormat="0" applyBorder="0" applyAlignment="0" applyProtection="0"/>
    <xf numFmtId="0" fontId="7" fillId="13" borderId="0" applyNumberFormat="0" applyBorder="0" applyAlignment="0" applyProtection="0"/>
    <xf numFmtId="0" fontId="60" fillId="17" borderId="0" applyNumberFormat="0" applyBorder="0" applyAlignment="0" applyProtection="0"/>
    <xf numFmtId="0" fontId="7" fillId="18" borderId="0" applyNumberFormat="0" applyBorder="0" applyAlignment="0" applyProtection="0"/>
    <xf numFmtId="0" fontId="60" fillId="25" borderId="0" applyNumberFormat="0" applyBorder="0" applyAlignment="0" applyProtection="0"/>
    <xf numFmtId="0" fontId="7" fillId="15" borderId="0" applyNumberFormat="0" applyBorder="0" applyAlignment="0" applyProtection="0"/>
    <xf numFmtId="0" fontId="60" fillId="26" borderId="0" applyNumberFormat="0" applyBorder="0" applyAlignment="0" applyProtection="0"/>
    <xf numFmtId="0" fontId="7" fillId="23" borderId="0" applyNumberFormat="0" applyBorder="0" applyAlignment="0" applyProtection="0"/>
    <xf numFmtId="0" fontId="60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60" fillId="30" borderId="0" applyNumberFormat="0" applyBorder="0" applyAlignment="0" applyProtection="0"/>
    <xf numFmtId="0" fontId="7" fillId="23" borderId="0" applyNumberFormat="0" applyBorder="0" applyAlignment="0" applyProtection="0"/>
    <xf numFmtId="0" fontId="60" fillId="31" borderId="0" applyNumberFormat="0" applyBorder="0" applyAlignment="0" applyProtection="0"/>
    <xf numFmtId="0" fontId="7" fillId="32" borderId="0" applyNumberFormat="0" applyBorder="0" applyAlignment="0" applyProtection="0"/>
    <xf numFmtId="0" fontId="60" fillId="33" borderId="0" applyNumberFormat="0" applyBorder="0" applyAlignment="0" applyProtection="0"/>
    <xf numFmtId="0" fontId="7" fillId="34" borderId="0" applyNumberFormat="0" applyBorder="0" applyAlignment="0" applyProtection="0"/>
    <xf numFmtId="0" fontId="60" fillId="35" borderId="0" applyNumberFormat="0" applyBorder="0" applyAlignment="0" applyProtection="0"/>
    <xf numFmtId="0" fontId="7" fillId="36" borderId="0" applyNumberFormat="0" applyBorder="0" applyAlignment="0" applyProtection="0"/>
    <xf numFmtId="0" fontId="60" fillId="37" borderId="0" applyNumberFormat="0" applyBorder="0" applyAlignment="0" applyProtection="0"/>
    <xf numFmtId="0" fontId="7" fillId="23" borderId="0" applyNumberFormat="0" applyBorder="0" applyAlignment="0" applyProtection="0"/>
    <xf numFmtId="0" fontId="60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32" borderId="0" applyNumberFormat="0" applyBorder="0" applyAlignment="0" applyProtection="0"/>
    <xf numFmtId="0" fontId="8" fillId="18" borderId="1" applyNumberFormat="0" applyAlignment="0" applyProtection="0"/>
    <xf numFmtId="0" fontId="61" fillId="40" borderId="2" applyNumberFormat="0" applyAlignment="0" applyProtection="0"/>
    <xf numFmtId="0" fontId="8" fillId="5" borderId="1" applyNumberFormat="0" applyAlignment="0" applyProtection="0"/>
    <xf numFmtId="0" fontId="62" fillId="41" borderId="3" applyNumberFormat="0" applyAlignment="0" applyProtection="0"/>
    <xf numFmtId="0" fontId="9" fillId="3" borderId="4" applyNumberFormat="0" applyAlignment="0" applyProtection="0"/>
    <xf numFmtId="0" fontId="63" fillId="41" borderId="2" applyNumberFormat="0" applyAlignment="0" applyProtection="0"/>
    <xf numFmtId="0" fontId="10" fillId="3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5" fillId="0" borderId="7" applyNumberFormat="0" applyFill="0" applyAlignment="0" applyProtection="0"/>
    <xf numFmtId="0" fontId="21" fillId="0" borderId="8" applyNumberFormat="0" applyFill="0" applyAlignment="0" applyProtection="0"/>
    <xf numFmtId="0" fontId="66" fillId="0" borderId="9" applyNumberFormat="0" applyFill="0" applyAlignment="0" applyProtection="0"/>
    <xf numFmtId="0" fontId="22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 vertical="top"/>
      <protection/>
    </xf>
    <xf numFmtId="0" fontId="16" fillId="0" borderId="11" applyNumberFormat="0" applyFill="0" applyAlignment="0" applyProtection="0"/>
    <xf numFmtId="0" fontId="67" fillId="0" borderId="12" applyNumberFormat="0" applyFill="0" applyAlignment="0" applyProtection="0"/>
    <xf numFmtId="0" fontId="2" fillId="0" borderId="13" applyNumberFormat="0" applyFill="0" applyAlignment="0" applyProtection="0"/>
    <xf numFmtId="0" fontId="11" fillId="42" borderId="14" applyNumberFormat="0" applyAlignment="0" applyProtection="0"/>
    <xf numFmtId="0" fontId="68" fillId="43" borderId="15" applyNumberFormat="0" applyAlignment="0" applyProtection="0"/>
    <xf numFmtId="0" fontId="11" fillId="42" borderId="14" applyNumberFormat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12" fillId="18" borderId="0" applyNumberFormat="0" applyBorder="0" applyAlignment="0" applyProtection="0"/>
    <xf numFmtId="0" fontId="26" fillId="3" borderId="1" applyNumberFormat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72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19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4" applyNumberFormat="0" applyAlignment="0" applyProtection="0"/>
    <xf numFmtId="0" fontId="74" fillId="0" borderId="19" applyNumberFormat="0" applyFill="0" applyAlignment="0" applyProtection="0"/>
    <xf numFmtId="0" fontId="15" fillId="0" borderId="20" applyNumberFormat="0" applyFill="0" applyAlignment="0" applyProtection="0"/>
    <xf numFmtId="0" fontId="27" fillId="18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47" borderId="0" applyNumberFormat="0" applyBorder="0" applyAlignment="0" applyProtection="0"/>
    <xf numFmtId="0" fontId="17" fillId="6" borderId="0" applyNumberFormat="0" applyBorder="0" applyAlignment="0" applyProtection="0"/>
  </cellStyleXfs>
  <cellXfs count="288">
    <xf numFmtId="0" fontId="0" fillId="0" borderId="0" xfId="0" applyAlignment="1">
      <alignment/>
    </xf>
    <xf numFmtId="0" fontId="71" fillId="0" borderId="0" xfId="145">
      <alignment/>
      <protection/>
    </xf>
    <xf numFmtId="0" fontId="0" fillId="0" borderId="0" xfId="148">
      <alignment/>
      <protection/>
    </xf>
    <xf numFmtId="0" fontId="18" fillId="0" borderId="0" xfId="148" applyFont="1">
      <alignment/>
      <protection/>
    </xf>
    <xf numFmtId="0" fontId="5" fillId="0" borderId="0" xfId="169" applyFont="1" applyBorder="1" applyAlignment="1" applyProtection="1">
      <alignment horizontal="center" vertical="center"/>
      <protection locked="0"/>
    </xf>
    <xf numFmtId="0" fontId="5" fillId="0" borderId="0" xfId="169" applyFont="1" applyBorder="1" applyAlignment="1" applyProtection="1">
      <alignment horizontal="center" vertical="center" wrapText="1"/>
      <protection locked="0"/>
    </xf>
    <xf numFmtId="0" fontId="5" fillId="0" borderId="21" xfId="169" applyFont="1" applyBorder="1" applyAlignment="1">
      <alignment horizontal="center" vertical="center" wrapText="1"/>
      <protection/>
    </xf>
    <xf numFmtId="0" fontId="5" fillId="0" borderId="21" xfId="169" applyFont="1" applyBorder="1" applyAlignment="1">
      <alignment horizontal="centerContinuous" vertical="center" wrapText="1"/>
      <protection/>
    </xf>
    <xf numFmtId="0" fontId="6" fillId="0" borderId="21" xfId="169" applyFont="1" applyBorder="1" applyAlignment="1">
      <alignment horizontal="center" vertical="center" wrapText="1"/>
      <protection/>
    </xf>
    <xf numFmtId="0" fontId="0" fillId="0" borderId="0" xfId="148" applyFill="1">
      <alignment/>
      <protection/>
    </xf>
    <xf numFmtId="0" fontId="0" fillId="0" borderId="0" xfId="148" applyBorder="1">
      <alignment/>
      <protection/>
    </xf>
    <xf numFmtId="0" fontId="0" fillId="0" borderId="22" xfId="148" applyBorder="1">
      <alignment/>
      <protection/>
    </xf>
    <xf numFmtId="0" fontId="29" fillId="0" borderId="0" xfId="151" applyFont="1" applyAlignment="1">
      <alignment wrapText="1"/>
      <protection/>
    </xf>
    <xf numFmtId="0" fontId="59" fillId="0" borderId="0" xfId="139">
      <alignment/>
      <protection/>
    </xf>
    <xf numFmtId="0" fontId="18" fillId="0" borderId="0" xfId="148" applyFont="1" applyAlignment="1">
      <alignment horizontal="center"/>
      <protection/>
    </xf>
    <xf numFmtId="0" fontId="18" fillId="0" borderId="0" xfId="0" applyFont="1" applyAlignment="1">
      <alignment/>
    </xf>
    <xf numFmtId="0" fontId="28" fillId="0" borderId="0" xfId="169" applyFont="1" applyBorder="1" applyAlignment="1" applyProtection="1">
      <alignment vertical="center" wrapText="1"/>
      <protection locked="0"/>
    </xf>
    <xf numFmtId="4" fontId="59" fillId="0" borderId="21" xfId="139" applyNumberFormat="1" applyBorder="1" applyAlignment="1">
      <alignment vertical="center"/>
      <protection/>
    </xf>
    <xf numFmtId="4" fontId="59" fillId="48" borderId="21" xfId="139" applyNumberFormat="1" applyFill="1" applyBorder="1" applyAlignment="1">
      <alignment vertical="center"/>
      <protection/>
    </xf>
    <xf numFmtId="0" fontId="59" fillId="0" borderId="21" xfId="139" applyBorder="1" applyAlignment="1">
      <alignment vertical="center" wrapText="1"/>
      <protection/>
    </xf>
    <xf numFmtId="0" fontId="59" fillId="0" borderId="21" xfId="139" applyBorder="1" applyAlignment="1">
      <alignment vertical="center"/>
      <protection/>
    </xf>
    <xf numFmtId="0" fontId="59" fillId="0" borderId="0" xfId="139" applyAlignment="1">
      <alignment horizontal="right"/>
      <protection/>
    </xf>
    <xf numFmtId="4" fontId="59" fillId="48" borderId="21" xfId="139" applyNumberFormat="1" applyFill="1" applyBorder="1" applyAlignment="1">
      <alignment vertical="center" wrapText="1"/>
      <protection/>
    </xf>
    <xf numFmtId="4" fontId="59" fillId="0" borderId="21" xfId="139" applyNumberFormat="1" applyBorder="1" applyAlignment="1">
      <alignment vertical="center" wrapText="1"/>
      <protection/>
    </xf>
    <xf numFmtId="0" fontId="59" fillId="0" borderId="21" xfId="139" applyBorder="1" applyAlignment="1" quotePrefix="1">
      <alignment horizontal="center" vertical="center" wrapText="1"/>
      <protection/>
    </xf>
    <xf numFmtId="0" fontId="59" fillId="0" borderId="21" xfId="139" applyBorder="1" applyAlignment="1" quotePrefix="1">
      <alignment vertical="center" wrapText="1"/>
      <protection/>
    </xf>
    <xf numFmtId="4" fontId="59" fillId="0" borderId="21" xfId="139" applyNumberFormat="1" applyBorder="1" applyAlignment="1" quotePrefix="1">
      <alignment vertical="center" wrapText="1"/>
      <protection/>
    </xf>
    <xf numFmtId="4" fontId="59" fillId="0" borderId="21" xfId="139" applyNumberFormat="1" applyBorder="1" applyAlignment="1" quotePrefix="1">
      <alignment horizontal="center" vertical="center" wrapText="1"/>
      <protection/>
    </xf>
    <xf numFmtId="0" fontId="67" fillId="0" borderId="0" xfId="139" applyFont="1" applyAlignment="1">
      <alignment horizontal="left"/>
      <protection/>
    </xf>
    <xf numFmtId="4" fontId="67" fillId="48" borderId="21" xfId="139" applyNumberFormat="1" applyFont="1" applyFill="1" applyBorder="1" applyAlignment="1">
      <alignment vertical="center"/>
      <protection/>
    </xf>
    <xf numFmtId="0" fontId="67" fillId="48" borderId="21" xfId="139" applyFont="1" applyFill="1" applyBorder="1" applyAlignment="1">
      <alignment vertical="center" wrapText="1"/>
      <protection/>
    </xf>
    <xf numFmtId="0" fontId="67" fillId="48" borderId="21" xfId="139" applyFont="1" applyFill="1" applyBorder="1" applyAlignment="1">
      <alignment horizontal="center" vertical="center"/>
      <protection/>
    </xf>
    <xf numFmtId="4" fontId="67" fillId="0" borderId="21" xfId="139" applyNumberFormat="1" applyFont="1" applyBorder="1" applyAlignment="1">
      <alignment vertical="center"/>
      <protection/>
    </xf>
    <xf numFmtId="0" fontId="67" fillId="0" borderId="21" xfId="139" applyFont="1" applyBorder="1" applyAlignment="1">
      <alignment vertical="center" wrapText="1"/>
      <protection/>
    </xf>
    <xf numFmtId="0" fontId="67" fillId="0" borderId="21" xfId="139" applyFont="1" applyBorder="1" applyAlignment="1">
      <alignment vertical="center"/>
      <protection/>
    </xf>
    <xf numFmtId="0" fontId="77" fillId="0" borderId="0" xfId="139" applyFont="1">
      <alignment/>
      <protection/>
    </xf>
    <xf numFmtId="4" fontId="67" fillId="48" borderId="21" xfId="139" applyNumberFormat="1" applyFont="1" applyFill="1" applyBorder="1" applyAlignment="1">
      <alignment vertical="center" wrapText="1"/>
      <protection/>
    </xf>
    <xf numFmtId="4" fontId="67" fillId="48" borderId="21" xfId="139" applyNumberFormat="1" applyFont="1" applyFill="1" applyBorder="1" applyAlignment="1">
      <alignment horizontal="center" vertical="center" wrapText="1"/>
      <protection/>
    </xf>
    <xf numFmtId="0" fontId="67" fillId="48" borderId="21" xfId="139" applyFont="1" applyFill="1" applyBorder="1" applyAlignment="1">
      <alignment horizontal="center" vertical="center" wrapText="1"/>
      <protection/>
    </xf>
    <xf numFmtId="4" fontId="67" fillId="0" borderId="21" xfId="139" applyNumberFormat="1" applyFont="1" applyBorder="1" applyAlignment="1">
      <alignment vertical="center" wrapText="1"/>
      <protection/>
    </xf>
    <xf numFmtId="4" fontId="67" fillId="0" borderId="21" xfId="139" applyNumberFormat="1" applyFont="1" applyBorder="1" applyAlignment="1" quotePrefix="1">
      <alignment vertical="center" wrapText="1"/>
      <protection/>
    </xf>
    <xf numFmtId="4" fontId="67" fillId="0" borderId="21" xfId="139" applyNumberFormat="1" applyFont="1" applyBorder="1" applyAlignment="1">
      <alignment horizontal="center" vertical="center" wrapText="1"/>
      <protection/>
    </xf>
    <xf numFmtId="0" fontId="67" fillId="0" borderId="21" xfId="139" applyFont="1" applyBorder="1" applyAlignment="1">
      <alignment horizontal="center" vertical="center" wrapText="1"/>
      <protection/>
    </xf>
    <xf numFmtId="0" fontId="67" fillId="0" borderId="21" xfId="139" applyFont="1" applyBorder="1" applyAlignment="1" quotePrefix="1">
      <alignment horizontal="center" vertical="center" wrapText="1"/>
      <protection/>
    </xf>
    <xf numFmtId="0" fontId="59" fillId="0" borderId="23" xfId="139" applyFont="1" applyBorder="1" applyAlignment="1" quotePrefix="1">
      <alignment horizontal="center"/>
      <protection/>
    </xf>
    <xf numFmtId="0" fontId="0" fillId="0" borderId="0" xfId="148" applyAlignment="1">
      <alignment horizontal="left" vertical="top"/>
      <protection/>
    </xf>
    <xf numFmtId="0" fontId="67" fillId="48" borderId="21" xfId="139" applyFont="1" applyFill="1" applyBorder="1" applyAlignment="1">
      <alignment vertical="center"/>
      <protection/>
    </xf>
    <xf numFmtId="0" fontId="78" fillId="0" borderId="0" xfId="139" applyFont="1">
      <alignment/>
      <protection/>
    </xf>
    <xf numFmtId="0" fontId="59" fillId="0" borderId="0" xfId="139" applyAlignment="1">
      <alignment horizontal="center"/>
      <protection/>
    </xf>
    <xf numFmtId="0" fontId="59" fillId="0" borderId="21" xfId="139" applyBorder="1" applyAlignment="1">
      <alignment horizontal="center" vertical="center" wrapText="1"/>
      <protection/>
    </xf>
    <xf numFmtId="0" fontId="59" fillId="48" borderId="21" xfId="139" applyFill="1" applyBorder="1" applyAlignment="1">
      <alignment horizontal="center" vertical="center" wrapText="1"/>
      <protection/>
    </xf>
    <xf numFmtId="0" fontId="59" fillId="0" borderId="0" xfId="139" applyAlignment="1">
      <alignment horizontal="center"/>
      <protection/>
    </xf>
    <xf numFmtId="0" fontId="59" fillId="0" borderId="21" xfId="139" applyBorder="1" applyAlignment="1">
      <alignment horizontal="center" vertical="center" wrapText="1"/>
      <protection/>
    </xf>
    <xf numFmtId="0" fontId="59" fillId="48" borderId="21" xfId="139" applyFill="1" applyBorder="1" applyAlignment="1">
      <alignment horizontal="center" vertical="center" wrapText="1"/>
      <protection/>
    </xf>
    <xf numFmtId="0" fontId="59" fillId="0" borderId="0" xfId="139" applyAlignment="1">
      <alignment horizontal="center"/>
      <protection/>
    </xf>
    <xf numFmtId="0" fontId="59" fillId="0" borderId="21" xfId="139" applyBorder="1" applyAlignment="1">
      <alignment horizontal="center" vertical="center" wrapText="1"/>
      <protection/>
    </xf>
    <xf numFmtId="0" fontId="59" fillId="48" borderId="21" xfId="139" applyFill="1" applyBorder="1" applyAlignment="1">
      <alignment horizontal="center" vertical="center" wrapText="1"/>
      <protection/>
    </xf>
    <xf numFmtId="0" fontId="79" fillId="0" borderId="0" xfId="139" applyFont="1">
      <alignment/>
      <protection/>
    </xf>
    <xf numFmtId="0" fontId="59" fillId="0" borderId="0" xfId="139" applyFont="1">
      <alignment/>
      <protection/>
    </xf>
    <xf numFmtId="0" fontId="67" fillId="0" borderId="0" xfId="139" applyFont="1">
      <alignment/>
      <protection/>
    </xf>
    <xf numFmtId="0" fontId="55" fillId="0" borderId="21" xfId="0" applyFont="1" applyBorder="1" applyAlignment="1">
      <alignment wrapText="1"/>
    </xf>
    <xf numFmtId="0" fontId="55" fillId="0" borderId="0" xfId="0" applyFont="1" applyAlignment="1">
      <alignment/>
    </xf>
    <xf numFmtId="0" fontId="1" fillId="0" borderId="0" xfId="151" applyFont="1" applyAlignment="1">
      <alignment horizontal="left"/>
      <protection/>
    </xf>
    <xf numFmtId="0" fontId="1" fillId="0" borderId="0" xfId="161" applyFont="1" applyAlignment="1">
      <alignment horizontal="left"/>
      <protection/>
    </xf>
    <xf numFmtId="0" fontId="1" fillId="0" borderId="0" xfId="151" applyFont="1" applyAlignment="1">
      <alignment wrapText="1"/>
      <protection/>
    </xf>
    <xf numFmtId="0" fontId="45" fillId="0" borderId="0" xfId="141" applyFont="1" applyAlignment="1">
      <alignment horizontal="left"/>
      <protection/>
    </xf>
    <xf numFmtId="0" fontId="56" fillId="0" borderId="0" xfId="141" applyFont="1" applyAlignment="1">
      <alignment horizontal="center"/>
      <protection/>
    </xf>
    <xf numFmtId="0" fontId="33" fillId="0" borderId="0" xfId="0" applyFont="1" applyAlignment="1">
      <alignment/>
    </xf>
    <xf numFmtId="0" fontId="55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/>
    </xf>
    <xf numFmtId="0" fontId="55" fillId="0" borderId="21" xfId="0" applyFont="1" applyBorder="1" applyAlignment="1">
      <alignment/>
    </xf>
    <xf numFmtId="4" fontId="55" fillId="0" borderId="21" xfId="0" applyNumberFormat="1" applyFont="1" applyBorder="1" applyAlignment="1">
      <alignment horizontal="center"/>
    </xf>
    <xf numFmtId="0" fontId="55" fillId="0" borderId="21" xfId="0" applyFont="1" applyBorder="1" applyAlignment="1">
      <alignment horizontal="center" wrapText="1"/>
    </xf>
    <xf numFmtId="0" fontId="55" fillId="0" borderId="24" xfId="0" applyFont="1" applyBorder="1" applyAlignment="1">
      <alignment wrapText="1"/>
    </xf>
    <xf numFmtId="0" fontId="55" fillId="0" borderId="0" xfId="148" applyFont="1">
      <alignment/>
      <protection/>
    </xf>
    <xf numFmtId="0" fontId="1" fillId="0" borderId="0" xfId="151" applyFont="1" applyAlignment="1">
      <alignment/>
      <protection/>
    </xf>
    <xf numFmtId="0" fontId="1" fillId="0" borderId="0" xfId="151" applyFont="1" applyAlignment="1">
      <alignment vertical="top" wrapText="1"/>
      <protection/>
    </xf>
    <xf numFmtId="0" fontId="1" fillId="0" borderId="0" xfId="157" applyFont="1" applyAlignment="1">
      <alignment horizontal="left"/>
      <protection/>
    </xf>
    <xf numFmtId="0" fontId="55" fillId="0" borderId="0" xfId="148" applyFont="1" applyAlignment="1">
      <alignment horizontal="left"/>
      <protection/>
    </xf>
    <xf numFmtId="0" fontId="33" fillId="0" borderId="0" xfId="148" applyFont="1" applyAlignment="1">
      <alignment horizontal="center" wrapText="1"/>
      <protection/>
    </xf>
    <xf numFmtId="0" fontId="33" fillId="0" borderId="0" xfId="148" applyFont="1" applyAlignment="1">
      <alignment horizontal="center"/>
      <protection/>
    </xf>
    <xf numFmtId="0" fontId="45" fillId="0" borderId="21" xfId="141" applyFont="1" applyBorder="1" applyAlignment="1">
      <alignment horizontal="center" vertical="center" wrapText="1"/>
      <protection/>
    </xf>
    <xf numFmtId="0" fontId="33" fillId="0" borderId="21" xfId="148" applyFont="1" applyBorder="1" applyAlignment="1">
      <alignment horizontal="center" vertical="center"/>
      <protection/>
    </xf>
    <xf numFmtId="49" fontId="33" fillId="15" borderId="21" xfId="155" applyNumberFormat="1" applyFont="1" applyFill="1" applyBorder="1" applyAlignment="1" applyProtection="1">
      <alignment horizontal="center" vertical="center" wrapText="1"/>
      <protection/>
    </xf>
    <xf numFmtId="0" fontId="33" fillId="15" borderId="21" xfId="155" applyNumberFormat="1" applyFont="1" applyFill="1" applyBorder="1" applyAlignment="1" applyProtection="1">
      <alignment horizontal="center" vertical="center" wrapText="1"/>
      <protection/>
    </xf>
    <xf numFmtId="0" fontId="33" fillId="15" borderId="21" xfId="155" applyNumberFormat="1" applyFont="1" applyFill="1" applyBorder="1" applyAlignment="1" applyProtection="1">
      <alignment horizontal="left" vertical="center" wrapText="1"/>
      <protection/>
    </xf>
    <xf numFmtId="0" fontId="55" fillId="15" borderId="21" xfId="148" applyFont="1" applyFill="1" applyBorder="1">
      <alignment/>
      <protection/>
    </xf>
    <xf numFmtId="2" fontId="33" fillId="15" borderId="21" xfId="148" applyNumberFormat="1" applyFont="1" applyFill="1" applyBorder="1" applyAlignment="1">
      <alignment horizontal="center"/>
      <protection/>
    </xf>
    <xf numFmtId="2" fontId="45" fillId="15" borderId="21" xfId="141" applyNumberFormat="1" applyFont="1" applyFill="1" applyBorder="1" applyAlignment="1" quotePrefix="1">
      <alignment vertical="center" wrapText="1"/>
      <protection/>
    </xf>
    <xf numFmtId="0" fontId="55" fillId="0" borderId="0" xfId="148" applyFont="1" applyFill="1">
      <alignment/>
      <protection/>
    </xf>
    <xf numFmtId="0" fontId="45" fillId="0" borderId="21" xfId="141" applyFont="1" applyBorder="1" applyAlignment="1" quotePrefix="1">
      <alignment horizontal="center" vertical="center" wrapText="1"/>
      <protection/>
    </xf>
    <xf numFmtId="2" fontId="45" fillId="0" borderId="21" xfId="141" applyNumberFormat="1" applyFont="1" applyBorder="1" applyAlignment="1" quotePrefix="1">
      <alignment horizontal="center" vertical="center" wrapText="1"/>
      <protection/>
    </xf>
    <xf numFmtId="2" fontId="45" fillId="0" borderId="21" xfId="141" applyNumberFormat="1" applyFont="1" applyBorder="1" applyAlignment="1" quotePrefix="1">
      <alignment vertical="center" wrapText="1"/>
      <protection/>
    </xf>
    <xf numFmtId="0" fontId="1" fillId="0" borderId="21" xfId="168" applyFont="1" applyBorder="1" applyAlignment="1">
      <alignment horizontal="center" vertical="center"/>
      <protection/>
    </xf>
    <xf numFmtId="2" fontId="33" fillId="3" borderId="21" xfId="148" applyNumberFormat="1" applyFont="1" applyFill="1" applyBorder="1" applyAlignment="1">
      <alignment horizontal="center"/>
      <protection/>
    </xf>
    <xf numFmtId="2" fontId="33" fillId="3" borderId="21" xfId="148" applyNumberFormat="1" applyFont="1" applyFill="1" applyBorder="1" applyAlignment="1">
      <alignment horizontal="center" vertical="center"/>
      <protection/>
    </xf>
    <xf numFmtId="0" fontId="45" fillId="0" borderId="21" xfId="167" applyFont="1" applyBorder="1" applyAlignment="1" quotePrefix="1">
      <alignment horizontal="center" vertical="center" wrapText="1"/>
      <protection/>
    </xf>
    <xf numFmtId="4" fontId="45" fillId="0" borderId="21" xfId="167" applyNumberFormat="1" applyFont="1" applyBorder="1" applyAlignment="1" quotePrefix="1">
      <alignment horizontal="center" vertical="center" wrapText="1"/>
      <protection/>
    </xf>
    <xf numFmtId="4" fontId="45" fillId="0" borderId="21" xfId="167" applyNumberFormat="1" applyFont="1" applyBorder="1" applyAlignment="1" quotePrefix="1">
      <alignment vertical="center" wrapText="1"/>
      <protection/>
    </xf>
    <xf numFmtId="0" fontId="45" fillId="15" borderId="21" xfId="141" applyFont="1" applyFill="1" applyBorder="1" applyAlignment="1" quotePrefix="1">
      <alignment horizontal="center" vertical="center" wrapText="1"/>
      <protection/>
    </xf>
    <xf numFmtId="0" fontId="45" fillId="15" borderId="21" xfId="141" applyFont="1" applyFill="1" applyBorder="1" applyAlignment="1">
      <alignment horizontal="center" vertical="center" wrapText="1"/>
      <protection/>
    </xf>
    <xf numFmtId="2" fontId="45" fillId="15" borderId="21" xfId="141" applyNumberFormat="1" applyFont="1" applyFill="1" applyBorder="1" applyAlignment="1">
      <alignment horizontal="center" vertical="center" wrapText="1"/>
      <protection/>
    </xf>
    <xf numFmtId="0" fontId="45" fillId="15" borderId="21" xfId="168" applyFont="1" applyFill="1" applyBorder="1" applyAlignment="1">
      <alignment horizontal="center" vertical="center" wrapText="1"/>
      <protection/>
    </xf>
    <xf numFmtId="1" fontId="33" fillId="15" borderId="21" xfId="148" applyNumberFormat="1" applyFont="1" applyFill="1" applyBorder="1" applyAlignment="1">
      <alignment horizontal="center" vertical="center"/>
      <protection/>
    </xf>
    <xf numFmtId="2" fontId="33" fillId="15" borderId="21" xfId="148" applyNumberFormat="1" applyFont="1" applyFill="1" applyBorder="1" applyAlignment="1">
      <alignment horizontal="center" vertical="center"/>
      <protection/>
    </xf>
    <xf numFmtId="0" fontId="45" fillId="15" borderId="21" xfId="168" applyFont="1" applyFill="1" applyBorder="1" applyAlignment="1">
      <alignment horizontal="center" vertical="center"/>
      <protection/>
    </xf>
    <xf numFmtId="0" fontId="1" fillId="0" borderId="21" xfId="141" applyFont="1" applyBorder="1" applyAlignment="1" quotePrefix="1">
      <alignment horizontal="center" vertical="center" wrapText="1"/>
      <protection/>
    </xf>
    <xf numFmtId="1" fontId="33" fillId="3" borderId="21" xfId="148" applyNumberFormat="1" applyFont="1" applyFill="1" applyBorder="1" applyAlignment="1">
      <alignment horizontal="center" vertical="center"/>
      <protection/>
    </xf>
    <xf numFmtId="2" fontId="1" fillId="0" borderId="21" xfId="141" applyNumberFormat="1" applyFont="1" applyBorder="1" applyAlignment="1" quotePrefix="1">
      <alignment horizontal="center" vertical="center" wrapText="1"/>
      <protection/>
    </xf>
    <xf numFmtId="2" fontId="1" fillId="0" borderId="21" xfId="141" applyNumberFormat="1" applyFont="1" applyBorder="1" applyAlignment="1" quotePrefix="1">
      <alignment vertical="center" wrapText="1"/>
      <protection/>
    </xf>
    <xf numFmtId="0" fontId="1" fillId="0" borderId="21" xfId="168" applyFont="1" applyBorder="1" applyAlignment="1">
      <alignment horizontal="center" vertical="center" wrapText="1"/>
      <protection/>
    </xf>
    <xf numFmtId="2" fontId="45" fillId="15" borderId="21" xfId="141" applyNumberFormat="1" applyFont="1" applyFill="1" applyBorder="1" applyAlignment="1">
      <alignment vertical="center" wrapText="1"/>
      <protection/>
    </xf>
    <xf numFmtId="4" fontId="57" fillId="15" borderId="21" xfId="148" applyNumberFormat="1" applyFont="1" applyFill="1" applyBorder="1" applyAlignment="1">
      <alignment horizontal="center"/>
      <protection/>
    </xf>
    <xf numFmtId="0" fontId="55" fillId="0" borderId="0" xfId="148" applyFont="1" applyBorder="1">
      <alignment/>
      <protection/>
    </xf>
    <xf numFmtId="0" fontId="55" fillId="0" borderId="22" xfId="148" applyFont="1" applyBorder="1">
      <alignment/>
      <protection/>
    </xf>
    <xf numFmtId="0" fontId="33" fillId="0" borderId="22" xfId="148" applyFont="1" applyBorder="1" applyAlignment="1">
      <alignment horizontal="center"/>
      <protection/>
    </xf>
    <xf numFmtId="0" fontId="55" fillId="3" borderId="0" xfId="148" applyFont="1" applyFill="1">
      <alignment/>
      <protection/>
    </xf>
    <xf numFmtId="0" fontId="45" fillId="0" borderId="0" xfId="0" applyFont="1" applyAlignment="1">
      <alignment horizontal="left"/>
    </xf>
    <xf numFmtId="0" fontId="36" fillId="0" borderId="25" xfId="0" applyFont="1" applyBorder="1" applyAlignment="1">
      <alignment horizontal="center" vertical="top" wrapText="1"/>
    </xf>
    <xf numFmtId="49" fontId="36" fillId="5" borderId="21" xfId="155" applyNumberFormat="1" applyFont="1" applyFill="1" applyBorder="1" applyAlignment="1" applyProtection="1">
      <alignment horizontal="center" vertical="center" wrapText="1"/>
      <protection/>
    </xf>
    <xf numFmtId="0" fontId="36" fillId="5" borderId="21" xfId="169" applyFont="1" applyFill="1" applyBorder="1" applyAlignment="1">
      <alignment horizontal="center" vertical="center" wrapText="1"/>
      <protection/>
    </xf>
    <xf numFmtId="0" fontId="36" fillId="5" borderId="21" xfId="155" applyNumberFormat="1" applyFont="1" applyFill="1" applyBorder="1" applyAlignment="1" applyProtection="1">
      <alignment horizontal="center" vertical="center" wrapText="1"/>
      <protection/>
    </xf>
    <xf numFmtId="0" fontId="35" fillId="5" borderId="21" xfId="169" applyFont="1" applyFill="1" applyBorder="1" applyAlignment="1">
      <alignment horizontal="center" vertical="center" wrapText="1"/>
      <protection/>
    </xf>
    <xf numFmtId="0" fontId="35" fillId="5" borderId="21" xfId="156" applyFont="1" applyFill="1" applyBorder="1" applyAlignment="1" quotePrefix="1">
      <alignment horizontal="center" vertical="center" wrapText="1"/>
      <protection/>
    </xf>
    <xf numFmtId="0" fontId="36" fillId="5" borderId="21" xfId="148" applyFont="1" applyFill="1" applyBorder="1" applyAlignment="1" quotePrefix="1">
      <alignment horizontal="center" vertical="center"/>
      <protection/>
    </xf>
    <xf numFmtId="0" fontId="32" fillId="49" borderId="21" xfId="139" applyFont="1" applyFill="1" applyBorder="1" applyAlignment="1" quotePrefix="1">
      <alignment horizontal="left" vertical="top" wrapText="1"/>
      <protection/>
    </xf>
    <xf numFmtId="0" fontId="32" fillId="0" borderId="21" xfId="139" applyFont="1" applyBorder="1" applyAlignment="1" quotePrefix="1">
      <alignment horizontal="left" vertical="top" wrapText="1"/>
      <protection/>
    </xf>
    <xf numFmtId="4" fontId="32" fillId="0" borderId="21" xfId="139" applyNumberFormat="1" applyFont="1" applyBorder="1" applyAlignment="1" quotePrefix="1">
      <alignment horizontal="left" vertical="top" wrapText="1"/>
      <protection/>
    </xf>
    <xf numFmtId="49" fontId="19" fillId="3" borderId="24" xfId="169" applyNumberFormat="1" applyFont="1" applyFill="1" applyBorder="1" applyAlignment="1">
      <alignment horizontal="left" vertical="top" wrapText="1"/>
      <protection/>
    </xf>
    <xf numFmtId="0" fontId="19" fillId="3" borderId="21" xfId="169" applyFont="1" applyFill="1" applyBorder="1" applyAlignment="1">
      <alignment horizontal="left" vertical="top" wrapText="1"/>
      <protection/>
    </xf>
    <xf numFmtId="49" fontId="36" fillId="29" borderId="21" xfId="169" applyNumberFormat="1" applyFont="1" applyFill="1" applyBorder="1" applyAlignment="1">
      <alignment horizontal="center"/>
      <protection/>
    </xf>
    <xf numFmtId="0" fontId="36" fillId="29" borderId="21" xfId="169" applyFont="1" applyFill="1" applyBorder="1" applyAlignment="1">
      <alignment horizontal="center" vertical="center" wrapText="1"/>
      <protection/>
    </xf>
    <xf numFmtId="49" fontId="36" fillId="0" borderId="0" xfId="169" applyNumberFormat="1" applyFont="1" applyBorder="1" applyAlignment="1">
      <alignment horizontal="center"/>
      <protection/>
    </xf>
    <xf numFmtId="0" fontId="36" fillId="0" borderId="0" xfId="169" applyFont="1" applyBorder="1" applyAlignment="1">
      <alignment horizontal="center" vertical="center" wrapText="1"/>
      <protection/>
    </xf>
    <xf numFmtId="3" fontId="36" fillId="0" borderId="0" xfId="169" applyNumberFormat="1" applyFont="1" applyBorder="1" applyAlignment="1">
      <alignment horizontal="right"/>
      <protection/>
    </xf>
    <xf numFmtId="180" fontId="36" fillId="0" borderId="0" xfId="169" applyNumberFormat="1" applyFont="1" applyBorder="1" applyAlignment="1">
      <alignment horizontal="right"/>
      <protection/>
    </xf>
    <xf numFmtId="0" fontId="19" fillId="0" borderId="0" xfId="0" applyFont="1" applyAlignment="1">
      <alignment/>
    </xf>
    <xf numFmtId="0" fontId="35" fillId="0" borderId="0" xfId="0" applyFont="1" applyAlignment="1">
      <alignment horizontal="left"/>
    </xf>
    <xf numFmtId="2" fontId="19" fillId="0" borderId="0" xfId="0" applyNumberFormat="1" applyFont="1" applyAlignment="1">
      <alignment/>
    </xf>
    <xf numFmtId="0" fontId="19" fillId="0" borderId="0" xfId="148" applyFont="1">
      <alignment/>
      <protection/>
    </xf>
    <xf numFmtId="0" fontId="35" fillId="0" borderId="0" xfId="145" applyFont="1" applyAlignment="1">
      <alignment horizontal="left"/>
      <protection/>
    </xf>
    <xf numFmtId="0" fontId="79" fillId="0" borderId="0" xfId="145" applyFont="1">
      <alignment/>
      <protection/>
    </xf>
    <xf numFmtId="0" fontId="32" fillId="0" borderId="0" xfId="151" applyFont="1">
      <alignment/>
      <protection/>
    </xf>
    <xf numFmtId="0" fontId="36" fillId="0" borderId="0" xfId="0" applyFont="1" applyAlignment="1">
      <alignment/>
    </xf>
    <xf numFmtId="0" fontId="32" fillId="49" borderId="21" xfId="156" applyFont="1" applyFill="1" applyBorder="1" applyAlignment="1" quotePrefix="1">
      <alignment horizontal="left" vertical="top" wrapText="1"/>
      <protection/>
    </xf>
    <xf numFmtId="0" fontId="19" fillId="0" borderId="21" xfId="0" applyFont="1" applyBorder="1" applyAlignment="1" quotePrefix="1">
      <alignment horizontal="left" vertical="top" wrapText="1"/>
    </xf>
    <xf numFmtId="4" fontId="19" fillId="0" borderId="21" xfId="0" applyNumberFormat="1" applyFont="1" applyBorder="1" applyAlignment="1" quotePrefix="1">
      <alignment horizontal="left" vertical="top" wrapText="1"/>
    </xf>
    <xf numFmtId="0" fontId="32" fillId="49" borderId="21" xfId="167" applyFont="1" applyFill="1" applyBorder="1" applyAlignment="1" quotePrefix="1">
      <alignment horizontal="left" vertical="top" wrapText="1"/>
      <protection/>
    </xf>
    <xf numFmtId="0" fontId="32" fillId="0" borderId="21" xfId="167" applyFont="1" applyBorder="1" applyAlignment="1" quotePrefix="1">
      <alignment horizontal="left" vertical="top" wrapText="1"/>
      <protection/>
    </xf>
    <xf numFmtId="4" fontId="32" fillId="0" borderId="21" xfId="167" applyNumberFormat="1" applyFont="1" applyBorder="1" applyAlignment="1" quotePrefix="1">
      <alignment horizontal="left" vertical="top" wrapText="1"/>
      <protection/>
    </xf>
    <xf numFmtId="0" fontId="32" fillId="0" borderId="24" xfId="167" applyFont="1" applyBorder="1" applyAlignment="1" quotePrefix="1">
      <alignment horizontal="left" vertical="top" wrapText="1"/>
      <protection/>
    </xf>
    <xf numFmtId="0" fontId="32" fillId="0" borderId="21" xfId="156" applyFont="1" applyBorder="1" applyAlignment="1" quotePrefix="1">
      <alignment horizontal="left" vertical="top" wrapText="1"/>
      <protection/>
    </xf>
    <xf numFmtId="49" fontId="32" fillId="0" borderId="21" xfId="156" applyNumberFormat="1" applyFont="1" applyBorder="1" applyAlignment="1" quotePrefix="1">
      <alignment horizontal="left" vertical="top" wrapText="1"/>
      <protection/>
    </xf>
    <xf numFmtId="0" fontId="32" fillId="0" borderId="26" xfId="167" applyFont="1" applyBorder="1" applyAlignment="1" quotePrefix="1">
      <alignment horizontal="left" vertical="top" wrapText="1"/>
      <protection/>
    </xf>
    <xf numFmtId="49" fontId="32" fillId="49" borderId="21" xfId="141" applyNumberFormat="1" applyFont="1" applyFill="1" applyBorder="1" applyAlignment="1">
      <alignment horizontal="left" vertical="top" wrapText="1"/>
      <protection/>
    </xf>
    <xf numFmtId="49" fontId="32" fillId="0" borderId="21" xfId="156" applyNumberFormat="1" applyFont="1" applyBorder="1" applyAlignment="1">
      <alignment horizontal="left" vertical="top" wrapText="1"/>
      <protection/>
    </xf>
    <xf numFmtId="2" fontId="32" fillId="0" borderId="21" xfId="156" applyNumberFormat="1" applyFont="1" applyBorder="1" applyAlignment="1" quotePrefix="1">
      <alignment horizontal="left" vertical="top" wrapText="1"/>
      <protection/>
    </xf>
    <xf numFmtId="0" fontId="32" fillId="0" borderId="21" xfId="141" applyFont="1" applyBorder="1" applyAlignment="1" quotePrefix="1">
      <alignment horizontal="left" vertical="top" wrapText="1"/>
      <protection/>
    </xf>
    <xf numFmtId="2" fontId="32" fillId="0" borderId="21" xfId="141" applyNumberFormat="1" applyFont="1" applyBorder="1" applyAlignment="1" quotePrefix="1">
      <alignment horizontal="left" vertical="top" wrapText="1"/>
      <protection/>
    </xf>
    <xf numFmtId="0" fontId="32" fillId="0" borderId="21" xfId="156" applyFont="1" applyFill="1" applyBorder="1" applyAlignment="1" quotePrefix="1">
      <alignment horizontal="left" vertical="top" wrapText="1"/>
      <protection/>
    </xf>
    <xf numFmtId="49" fontId="19" fillId="0" borderId="21" xfId="148" applyNumberFormat="1" applyFont="1" applyFill="1" applyBorder="1" applyAlignment="1">
      <alignment horizontal="left" vertical="top"/>
      <protection/>
    </xf>
    <xf numFmtId="49" fontId="35" fillId="5" borderId="21" xfId="156" applyNumberFormat="1" applyFont="1" applyFill="1" applyBorder="1" applyAlignment="1">
      <alignment horizontal="left" vertical="top" wrapText="1"/>
      <protection/>
    </xf>
    <xf numFmtId="49" fontId="36" fillId="5" borderId="21" xfId="148" applyNumberFormat="1" applyFont="1" applyFill="1" applyBorder="1" applyAlignment="1">
      <alignment horizontal="left" vertical="top"/>
      <protection/>
    </xf>
    <xf numFmtId="49" fontId="32" fillId="0" borderId="21" xfId="156" applyNumberFormat="1" applyFont="1" applyFill="1" applyBorder="1" applyAlignment="1">
      <alignment horizontal="left" vertical="top" wrapText="1"/>
      <protection/>
    </xf>
    <xf numFmtId="2" fontId="32" fillId="0" borderId="21" xfId="162" applyNumberFormat="1" applyFont="1" applyBorder="1" applyAlignment="1" quotePrefix="1">
      <alignment horizontal="left" vertical="top" wrapText="1"/>
      <protection/>
    </xf>
    <xf numFmtId="0" fontId="19" fillId="3" borderId="24" xfId="169" applyFont="1" applyFill="1" applyBorder="1" applyAlignment="1">
      <alignment horizontal="left" vertical="top" wrapText="1"/>
      <protection/>
    </xf>
    <xf numFmtId="4" fontId="79" fillId="0" borderId="21" xfId="139" applyNumberFormat="1" applyFont="1" applyBorder="1" applyAlignment="1" quotePrefix="1">
      <alignment horizontal="left" vertical="top" wrapText="1"/>
      <protection/>
    </xf>
    <xf numFmtId="49" fontId="19" fillId="3" borderId="26" xfId="169" applyNumberFormat="1" applyFont="1" applyFill="1" applyBorder="1" applyAlignment="1">
      <alignment horizontal="left" vertical="top" wrapText="1"/>
      <protection/>
    </xf>
    <xf numFmtId="49" fontId="19" fillId="3" borderId="21" xfId="169" applyNumberFormat="1" applyFont="1" applyFill="1" applyBorder="1" applyAlignment="1">
      <alignment horizontal="left" vertical="top" wrapText="1"/>
      <protection/>
    </xf>
    <xf numFmtId="49" fontId="19" fillId="3" borderId="27" xfId="169" applyNumberFormat="1" applyFont="1" applyFill="1" applyBorder="1" applyAlignment="1">
      <alignment horizontal="left" vertical="top" wrapText="1"/>
      <protection/>
    </xf>
    <xf numFmtId="2" fontId="35" fillId="5" borderId="21" xfId="145" applyNumberFormat="1" applyFont="1" applyFill="1" applyBorder="1" applyAlignment="1" quotePrefix="1">
      <alignment horizontal="left" vertical="top" wrapText="1"/>
      <protection/>
    </xf>
    <xf numFmtId="49" fontId="36" fillId="5" borderId="21" xfId="169" applyNumberFormat="1" applyFont="1" applyFill="1" applyBorder="1" applyAlignment="1">
      <alignment horizontal="left" vertical="top" wrapText="1"/>
      <protection/>
    </xf>
    <xf numFmtId="2" fontId="35" fillId="5" borderId="21" xfId="169" applyNumberFormat="1" applyFont="1" applyFill="1" applyBorder="1" applyAlignment="1">
      <alignment horizontal="right" vertical="top" wrapText="1"/>
      <protection/>
    </xf>
    <xf numFmtId="2" fontId="36" fillId="5" borderId="21" xfId="169" applyNumberFormat="1" applyFont="1" applyFill="1" applyBorder="1" applyAlignment="1">
      <alignment horizontal="right" vertical="top" wrapText="1"/>
      <protection/>
    </xf>
    <xf numFmtId="2" fontId="19" fillId="3" borderId="21" xfId="169" applyNumberFormat="1" applyFont="1" applyFill="1" applyBorder="1" applyAlignment="1">
      <alignment horizontal="right" vertical="top" wrapText="1"/>
      <protection/>
    </xf>
    <xf numFmtId="2" fontId="36" fillId="3" borderId="21" xfId="169" applyNumberFormat="1" applyFont="1" applyFill="1" applyBorder="1" applyAlignment="1">
      <alignment horizontal="right" vertical="top" wrapText="1"/>
      <protection/>
    </xf>
    <xf numFmtId="2" fontId="5" fillId="3" borderId="21" xfId="169" applyNumberFormat="1" applyFont="1" applyFill="1" applyBorder="1" applyAlignment="1">
      <alignment horizontal="right" vertical="top" wrapText="1"/>
      <protection/>
    </xf>
    <xf numFmtId="2" fontId="36" fillId="0" borderId="21" xfId="169" applyNumberFormat="1" applyFont="1" applyFill="1" applyBorder="1" applyAlignment="1">
      <alignment horizontal="right" vertical="top" wrapText="1"/>
      <protection/>
    </xf>
    <xf numFmtId="2" fontId="19" fillId="49" borderId="21" xfId="169" applyNumberFormat="1" applyFont="1" applyFill="1" applyBorder="1" applyAlignment="1">
      <alignment horizontal="right" vertical="top" wrapText="1"/>
      <protection/>
    </xf>
    <xf numFmtId="2" fontId="19" fillId="0" borderId="21" xfId="169" applyNumberFormat="1" applyFont="1" applyFill="1" applyBorder="1" applyAlignment="1">
      <alignment horizontal="right" vertical="top" wrapText="1"/>
      <protection/>
    </xf>
    <xf numFmtId="2" fontId="35" fillId="29" borderId="21" xfId="169" applyNumberFormat="1" applyFont="1" applyFill="1" applyBorder="1" applyAlignment="1">
      <alignment horizontal="right" vertical="top" wrapText="1"/>
      <protection/>
    </xf>
    <xf numFmtId="2" fontId="36" fillId="29" borderId="21" xfId="169" applyNumberFormat="1" applyFont="1" applyFill="1" applyBorder="1" applyAlignment="1">
      <alignment horizontal="right" vertical="top"/>
      <protection/>
    </xf>
    <xf numFmtId="43" fontId="55" fillId="0" borderId="21" xfId="191" applyFont="1" applyBorder="1" applyAlignment="1">
      <alignment horizontal="right" vertical="center"/>
    </xf>
    <xf numFmtId="4" fontId="55" fillId="0" borderId="21" xfId="0" applyNumberFormat="1" applyFont="1" applyBorder="1" applyAlignment="1">
      <alignment horizontal="right" vertical="center"/>
    </xf>
    <xf numFmtId="0" fontId="45" fillId="0" borderId="0" xfId="145" applyFont="1" applyAlignment="1">
      <alignment horizontal="left"/>
      <protection/>
    </xf>
    <xf numFmtId="0" fontId="59" fillId="0" borderId="0" xfId="145" applyFont="1">
      <alignment/>
      <protection/>
    </xf>
    <xf numFmtId="0" fontId="1" fillId="0" borderId="0" xfId="151" applyFont="1" applyAlignment="1">
      <alignment horizontal="left" wrapText="1"/>
      <protection/>
    </xf>
    <xf numFmtId="0" fontId="67" fillId="0" borderId="0" xfId="139" applyFont="1" applyAlignment="1">
      <alignment horizontal="center" wrapText="1"/>
      <protection/>
    </xf>
    <xf numFmtId="0" fontId="59" fillId="0" borderId="0" xfId="139" applyAlignment="1">
      <alignment horizontal="center"/>
      <protection/>
    </xf>
    <xf numFmtId="0" fontId="59" fillId="0" borderId="21" xfId="139" applyBorder="1" applyAlignment="1">
      <alignment horizontal="center" vertical="center" wrapText="1"/>
      <protection/>
    </xf>
    <xf numFmtId="0" fontId="59" fillId="48" borderId="21" xfId="139" applyFill="1" applyBorder="1" applyAlignment="1">
      <alignment horizontal="center" vertical="center" wrapText="1"/>
      <protection/>
    </xf>
    <xf numFmtId="0" fontId="80" fillId="0" borderId="21" xfId="139" applyFont="1" applyBorder="1" applyAlignment="1">
      <alignment horizontal="center" vertical="center" wrapText="1"/>
      <protection/>
    </xf>
    <xf numFmtId="0" fontId="67" fillId="0" borderId="28" xfId="139" applyFont="1" applyBorder="1" applyAlignment="1">
      <alignment horizontal="center" vertical="center"/>
      <protection/>
    </xf>
    <xf numFmtId="0" fontId="59" fillId="0" borderId="29" xfId="139" applyBorder="1" applyAlignment="1">
      <alignment/>
      <protection/>
    </xf>
    <xf numFmtId="0" fontId="59" fillId="0" borderId="30" xfId="139" applyBorder="1" applyAlignment="1">
      <alignment/>
      <protection/>
    </xf>
    <xf numFmtId="0" fontId="67" fillId="0" borderId="0" xfId="139" applyFont="1" applyAlignment="1">
      <alignment horizontal="center"/>
      <protection/>
    </xf>
    <xf numFmtId="0" fontId="77" fillId="0" borderId="21" xfId="139" applyFont="1" applyBorder="1" applyAlignment="1">
      <alignment horizontal="center" vertical="center" wrapText="1"/>
      <protection/>
    </xf>
    <xf numFmtId="0" fontId="55" fillId="0" borderId="21" xfId="0" applyFont="1" applyBorder="1" applyAlignment="1">
      <alignment horizontal="center" wrapText="1"/>
    </xf>
    <xf numFmtId="0" fontId="55" fillId="0" borderId="28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33" fillId="0" borderId="0" xfId="161" applyFont="1" applyAlignment="1">
      <alignment horizontal="left" vertical="center" wrapText="1"/>
      <protection/>
    </xf>
    <xf numFmtId="0" fontId="55" fillId="0" borderId="28" xfId="0" applyFont="1" applyBorder="1" applyAlignment="1">
      <alignment horizontal="left" vertical="top"/>
    </xf>
    <xf numFmtId="0" fontId="55" fillId="0" borderId="29" xfId="0" applyFont="1" applyBorder="1" applyAlignment="1">
      <alignment horizontal="left" vertical="top"/>
    </xf>
    <xf numFmtId="0" fontId="55" fillId="0" borderId="30" xfId="0" applyFont="1" applyBorder="1" applyAlignment="1">
      <alignment horizontal="left" vertical="top"/>
    </xf>
    <xf numFmtId="0" fontId="55" fillId="0" borderId="28" xfId="0" applyFont="1" applyBorder="1" applyAlignment="1">
      <alignment horizontal="left" vertical="top" wrapText="1"/>
    </xf>
    <xf numFmtId="0" fontId="55" fillId="0" borderId="29" xfId="0" applyFont="1" applyBorder="1" applyAlignment="1">
      <alignment horizontal="left" vertical="top" wrapText="1"/>
    </xf>
    <xf numFmtId="0" fontId="55" fillId="0" borderId="30" xfId="0" applyFont="1" applyBorder="1" applyAlignment="1">
      <alignment horizontal="left" vertical="top" wrapText="1"/>
    </xf>
    <xf numFmtId="0" fontId="1" fillId="0" borderId="0" xfId="151" applyFont="1" applyAlignment="1">
      <alignment horizontal="left"/>
      <protection/>
    </xf>
    <xf numFmtId="0" fontId="56" fillId="0" borderId="0" xfId="141" applyFont="1" applyAlignment="1">
      <alignment horizontal="center"/>
      <protection/>
    </xf>
    <xf numFmtId="0" fontId="55" fillId="0" borderId="22" xfId="0" applyFont="1" applyBorder="1" applyAlignment="1">
      <alignment horizontal="center"/>
    </xf>
    <xf numFmtId="0" fontId="1" fillId="0" borderId="0" xfId="141" applyFont="1" applyAlignment="1">
      <alignment horizontal="center"/>
      <protection/>
    </xf>
    <xf numFmtId="0" fontId="55" fillId="0" borderId="28" xfId="0" applyFont="1" applyBorder="1" applyAlignment="1">
      <alignment horizontal="center" wrapText="1"/>
    </xf>
    <xf numFmtId="0" fontId="55" fillId="0" borderId="29" xfId="0" applyFont="1" applyBorder="1" applyAlignment="1">
      <alignment/>
    </xf>
    <xf numFmtId="0" fontId="55" fillId="0" borderId="30" xfId="0" applyFont="1" applyBorder="1" applyAlignment="1">
      <alignment/>
    </xf>
    <xf numFmtId="0" fontId="55" fillId="0" borderId="28" xfId="0" applyFont="1" applyBorder="1" applyAlignment="1">
      <alignment horizontal="left"/>
    </xf>
    <xf numFmtId="0" fontId="55" fillId="0" borderId="29" xfId="0" applyFont="1" applyBorder="1" applyAlignment="1">
      <alignment horizontal="left"/>
    </xf>
    <xf numFmtId="0" fontId="55" fillId="0" borderId="30" xfId="0" applyFont="1" applyBorder="1" applyAlignment="1">
      <alignment horizontal="left"/>
    </xf>
    <xf numFmtId="0" fontId="55" fillId="0" borderId="28" xfId="0" applyFont="1" applyBorder="1" applyAlignment="1">
      <alignment/>
    </xf>
    <xf numFmtId="0" fontId="55" fillId="0" borderId="30" xfId="0" applyFont="1" applyBorder="1" applyAlignment="1">
      <alignment/>
    </xf>
    <xf numFmtId="0" fontId="55" fillId="0" borderId="28" xfId="0" applyFont="1" applyBorder="1" applyAlignment="1">
      <alignment horizontal="left" wrapText="1"/>
    </xf>
    <xf numFmtId="0" fontId="55" fillId="0" borderId="29" xfId="0" applyFont="1" applyBorder="1" applyAlignment="1">
      <alignment horizontal="left" wrapText="1"/>
    </xf>
    <xf numFmtId="0" fontId="55" fillId="0" borderId="30" xfId="0" applyFont="1" applyBorder="1" applyAlignment="1">
      <alignment horizontal="left" wrapText="1"/>
    </xf>
    <xf numFmtId="0" fontId="1" fillId="0" borderId="22" xfId="159" applyFont="1" applyBorder="1" applyAlignment="1">
      <alignment horizontal="center"/>
      <protection/>
    </xf>
    <xf numFmtId="0" fontId="55" fillId="0" borderId="21" xfId="148" applyFont="1" applyBorder="1" applyAlignment="1">
      <alignment horizontal="center" vertical="center" wrapText="1"/>
      <protection/>
    </xf>
    <xf numFmtId="0" fontId="45" fillId="0" borderId="0" xfId="159" applyNumberFormat="1" applyFont="1" applyFill="1" applyBorder="1" applyAlignment="1" applyProtection="1">
      <alignment horizontal="center" vertical="center" wrapText="1"/>
      <protection/>
    </xf>
    <xf numFmtId="0" fontId="1" fillId="0" borderId="21" xfId="141" applyFont="1" applyBorder="1" applyAlignment="1">
      <alignment horizontal="center" vertical="center" wrapText="1"/>
      <protection/>
    </xf>
    <xf numFmtId="0" fontId="45" fillId="0" borderId="0" xfId="141" applyFont="1" applyAlignment="1">
      <alignment horizontal="center"/>
      <protection/>
    </xf>
    <xf numFmtId="0" fontId="32" fillId="0" borderId="0" xfId="151" applyFont="1" applyAlignment="1">
      <alignment horizontal="left" wrapText="1"/>
      <protection/>
    </xf>
    <xf numFmtId="2" fontId="36" fillId="3" borderId="24" xfId="169" applyNumberFormat="1" applyFont="1" applyFill="1" applyBorder="1" applyAlignment="1">
      <alignment horizontal="right" vertical="top" wrapText="1"/>
      <protection/>
    </xf>
    <xf numFmtId="2" fontId="36" fillId="3" borderId="27" xfId="169" applyNumberFormat="1" applyFont="1" applyFill="1" applyBorder="1" applyAlignment="1">
      <alignment horizontal="right" vertical="top" wrapText="1"/>
      <protection/>
    </xf>
    <xf numFmtId="2" fontId="36" fillId="3" borderId="26" xfId="169" applyNumberFormat="1" applyFont="1" applyFill="1" applyBorder="1" applyAlignment="1">
      <alignment horizontal="right" vertical="top" wrapText="1"/>
      <protection/>
    </xf>
    <xf numFmtId="2" fontId="35" fillId="5" borderId="24" xfId="169" applyNumberFormat="1" applyFont="1" applyFill="1" applyBorder="1" applyAlignment="1">
      <alignment horizontal="right" vertical="top" wrapText="1"/>
      <protection/>
    </xf>
    <xf numFmtId="2" fontId="35" fillId="5" borderId="27" xfId="169" applyNumberFormat="1" applyFont="1" applyFill="1" applyBorder="1" applyAlignment="1">
      <alignment horizontal="right" vertical="top" wrapText="1"/>
      <protection/>
    </xf>
    <xf numFmtId="2" fontId="35" fillId="5" borderId="26" xfId="169" applyNumberFormat="1" applyFont="1" applyFill="1" applyBorder="1" applyAlignment="1">
      <alignment horizontal="right" vertical="top" wrapText="1"/>
      <protection/>
    </xf>
    <xf numFmtId="4" fontId="19" fillId="0" borderId="24" xfId="0" applyNumberFormat="1" applyFont="1" applyBorder="1" applyAlignment="1" quotePrefix="1">
      <alignment horizontal="left" vertical="top" wrapText="1"/>
    </xf>
    <xf numFmtId="4" fontId="19" fillId="0" borderId="27" xfId="0" applyNumberFormat="1" applyFont="1" applyBorder="1" applyAlignment="1" quotePrefix="1">
      <alignment horizontal="left" vertical="top" wrapText="1"/>
    </xf>
    <xf numFmtId="4" fontId="19" fillId="0" borderId="26" xfId="0" applyNumberFormat="1" applyFont="1" applyBorder="1" applyAlignment="1" quotePrefix="1">
      <alignment horizontal="left" vertical="top" wrapText="1"/>
    </xf>
    <xf numFmtId="0" fontId="32" fillId="49" borderId="24" xfId="156" applyFont="1" applyFill="1" applyBorder="1" applyAlignment="1" quotePrefix="1">
      <alignment horizontal="left" vertical="top" wrapText="1"/>
      <protection/>
    </xf>
    <xf numFmtId="0" fontId="32" fillId="49" borderId="27" xfId="156" applyFont="1" applyFill="1" applyBorder="1" applyAlignment="1" quotePrefix="1">
      <alignment horizontal="left" vertical="top" wrapText="1"/>
      <protection/>
    </xf>
    <xf numFmtId="0" fontId="32" fillId="49" borderId="26" xfId="156" applyFont="1" applyFill="1" applyBorder="1" applyAlignment="1" quotePrefix="1">
      <alignment horizontal="left" vertical="top" wrapText="1"/>
      <protection/>
    </xf>
    <xf numFmtId="0" fontId="19" fillId="0" borderId="24" xfId="0" applyFont="1" applyBorder="1" applyAlignment="1" quotePrefix="1">
      <alignment horizontal="left" vertical="top" wrapText="1"/>
    </xf>
    <xf numFmtId="0" fontId="19" fillId="0" borderId="27" xfId="0" applyFont="1" applyBorder="1" applyAlignment="1" quotePrefix="1">
      <alignment horizontal="left" vertical="top" wrapText="1"/>
    </xf>
    <xf numFmtId="0" fontId="19" fillId="0" borderId="26" xfId="0" applyFont="1" applyBorder="1" applyAlignment="1" quotePrefix="1">
      <alignment horizontal="left" vertical="top" wrapText="1"/>
    </xf>
    <xf numFmtId="49" fontId="32" fillId="0" borderId="24" xfId="156" applyNumberFormat="1" applyFont="1" applyBorder="1" applyAlignment="1">
      <alignment horizontal="left" vertical="top" wrapText="1"/>
      <protection/>
    </xf>
    <xf numFmtId="49" fontId="32" fillId="0" borderId="27" xfId="156" applyNumberFormat="1" applyFont="1" applyBorder="1" applyAlignment="1">
      <alignment horizontal="left" vertical="top" wrapText="1"/>
      <protection/>
    </xf>
    <xf numFmtId="0" fontId="19" fillId="3" borderId="24" xfId="169" applyFont="1" applyFill="1" applyBorder="1" applyAlignment="1">
      <alignment horizontal="left" vertical="top" wrapText="1"/>
      <protection/>
    </xf>
    <xf numFmtId="0" fontId="19" fillId="3" borderId="27" xfId="169" applyFont="1" applyFill="1" applyBorder="1" applyAlignment="1">
      <alignment horizontal="left" vertical="top" wrapText="1"/>
      <protection/>
    </xf>
    <xf numFmtId="0" fontId="19" fillId="3" borderId="26" xfId="169" applyFont="1" applyFill="1" applyBorder="1" applyAlignment="1">
      <alignment horizontal="left" vertical="top" wrapText="1"/>
      <protection/>
    </xf>
    <xf numFmtId="2" fontId="19" fillId="3" borderId="24" xfId="169" applyNumberFormat="1" applyFont="1" applyFill="1" applyBorder="1" applyAlignment="1">
      <alignment horizontal="right" vertical="top" wrapText="1"/>
      <protection/>
    </xf>
    <xf numFmtId="2" fontId="19" fillId="3" borderId="27" xfId="169" applyNumberFormat="1" applyFont="1" applyFill="1" applyBorder="1" applyAlignment="1">
      <alignment horizontal="right" vertical="top" wrapText="1"/>
      <protection/>
    </xf>
    <xf numFmtId="2" fontId="19" fillId="3" borderId="26" xfId="169" applyNumberFormat="1" applyFont="1" applyFill="1" applyBorder="1" applyAlignment="1">
      <alignment horizontal="right" vertical="top" wrapText="1"/>
      <protection/>
    </xf>
    <xf numFmtId="0" fontId="32" fillId="49" borderId="24" xfId="167" applyFont="1" applyFill="1" applyBorder="1" applyAlignment="1" quotePrefix="1">
      <alignment horizontal="left" vertical="top" wrapText="1"/>
      <protection/>
    </xf>
    <xf numFmtId="0" fontId="32" fillId="49" borderId="26" xfId="167" applyFont="1" applyFill="1" applyBorder="1" applyAlignment="1" quotePrefix="1">
      <alignment horizontal="left" vertical="top" wrapText="1"/>
      <protection/>
    </xf>
    <xf numFmtId="0" fontId="32" fillId="0" borderId="24" xfId="167" applyFont="1" applyBorder="1" applyAlignment="1" quotePrefix="1">
      <alignment horizontal="left" vertical="top" wrapText="1"/>
      <protection/>
    </xf>
    <xf numFmtId="0" fontId="32" fillId="0" borderId="26" xfId="167" applyFont="1" applyBorder="1" applyAlignment="1" quotePrefix="1">
      <alignment horizontal="left" vertical="top" wrapText="1"/>
      <protection/>
    </xf>
    <xf numFmtId="4" fontId="32" fillId="0" borderId="24" xfId="167" applyNumberFormat="1" applyFont="1" applyBorder="1" applyAlignment="1" quotePrefix="1">
      <alignment horizontal="left" vertical="top" wrapText="1"/>
      <protection/>
    </xf>
    <xf numFmtId="4" fontId="32" fillId="0" borderId="26" xfId="167" applyNumberFormat="1" applyFont="1" applyBorder="1" applyAlignment="1" quotePrefix="1">
      <alignment horizontal="left" vertical="top" wrapText="1"/>
      <protection/>
    </xf>
    <xf numFmtId="0" fontId="19" fillId="0" borderId="24" xfId="148" applyFont="1" applyBorder="1" applyAlignment="1">
      <alignment horizontal="left" vertical="top"/>
      <protection/>
    </xf>
    <xf numFmtId="0" fontId="19" fillId="0" borderId="27" xfId="148" applyFont="1" applyBorder="1" applyAlignment="1">
      <alignment horizontal="left" vertical="top"/>
      <protection/>
    </xf>
    <xf numFmtId="0" fontId="19" fillId="0" borderId="26" xfId="148" applyFont="1" applyBorder="1" applyAlignment="1">
      <alignment horizontal="left" vertical="top"/>
      <protection/>
    </xf>
    <xf numFmtId="49" fontId="19" fillId="3" borderId="24" xfId="169" applyNumberFormat="1" applyFont="1" applyFill="1" applyBorder="1" applyAlignment="1">
      <alignment horizontal="left" vertical="top" wrapText="1"/>
      <protection/>
    </xf>
    <xf numFmtId="49" fontId="19" fillId="3" borderId="26" xfId="169" applyNumberFormat="1" applyFont="1" applyFill="1" applyBorder="1" applyAlignment="1">
      <alignment horizontal="left" vertical="top" wrapText="1"/>
      <protection/>
    </xf>
    <xf numFmtId="0" fontId="19" fillId="0" borderId="26" xfId="0" applyFont="1" applyBorder="1" applyAlignment="1">
      <alignment horizontal="left" vertical="top"/>
    </xf>
    <xf numFmtId="4" fontId="32" fillId="0" borderId="27" xfId="167" applyNumberFormat="1" applyFont="1" applyBorder="1" applyAlignment="1" quotePrefix="1">
      <alignment horizontal="left" vertical="top" wrapText="1"/>
      <protection/>
    </xf>
    <xf numFmtId="0" fontId="32" fillId="49" borderId="27" xfId="167" applyFont="1" applyFill="1" applyBorder="1" applyAlignment="1" quotePrefix="1">
      <alignment horizontal="left" vertical="top" wrapText="1"/>
      <protection/>
    </xf>
    <xf numFmtId="0" fontId="36" fillId="0" borderId="31" xfId="0" applyFont="1" applyBorder="1" applyAlignment="1">
      <alignment horizontal="center" vertical="top" wrapText="1"/>
    </xf>
    <xf numFmtId="0" fontId="36" fillId="0" borderId="32" xfId="0" applyFont="1" applyBorder="1" applyAlignment="1">
      <alignment horizontal="center" vertical="top" wrapText="1"/>
    </xf>
    <xf numFmtId="0" fontId="36" fillId="0" borderId="33" xfId="0" applyFont="1" applyBorder="1" applyAlignment="1">
      <alignment horizontal="center" vertical="top" wrapText="1"/>
    </xf>
    <xf numFmtId="0" fontId="36" fillId="0" borderId="34" xfId="0" applyFont="1" applyBorder="1" applyAlignment="1">
      <alignment horizontal="center" vertical="top" wrapText="1"/>
    </xf>
    <xf numFmtId="0" fontId="35" fillId="0" borderId="24" xfId="141" applyFont="1" applyBorder="1" applyAlignment="1">
      <alignment horizontal="center" vertical="center" wrapText="1"/>
      <protection/>
    </xf>
    <xf numFmtId="0" fontId="35" fillId="0" borderId="26" xfId="141" applyFont="1" applyBorder="1" applyAlignment="1">
      <alignment horizontal="center" vertical="center" wrapText="1"/>
      <protection/>
    </xf>
    <xf numFmtId="4" fontId="32" fillId="0" borderId="24" xfId="139" applyNumberFormat="1" applyFont="1" applyBorder="1" applyAlignment="1" quotePrefix="1">
      <alignment horizontal="left" vertical="top" wrapText="1"/>
      <protection/>
    </xf>
    <xf numFmtId="4" fontId="32" fillId="0" borderId="27" xfId="139" applyNumberFormat="1" applyFont="1" applyBorder="1" applyAlignment="1" quotePrefix="1">
      <alignment horizontal="left" vertical="top" wrapText="1"/>
      <protection/>
    </xf>
    <xf numFmtId="4" fontId="32" fillId="0" borderId="26" xfId="139" applyNumberFormat="1" applyFont="1" applyBorder="1" applyAlignment="1" quotePrefix="1">
      <alignment horizontal="left" vertical="top" wrapText="1"/>
      <protection/>
    </xf>
    <xf numFmtId="0" fontId="32" fillId="0" borderId="24" xfId="139" applyFont="1" applyBorder="1" applyAlignment="1" quotePrefix="1">
      <alignment horizontal="left" vertical="top" wrapText="1"/>
      <protection/>
    </xf>
    <xf numFmtId="0" fontId="32" fillId="0" borderId="27" xfId="139" applyFont="1" applyBorder="1" applyAlignment="1" quotePrefix="1">
      <alignment horizontal="left" vertical="top" wrapText="1"/>
      <protection/>
    </xf>
    <xf numFmtId="0" fontId="32" fillId="0" borderId="27" xfId="167" applyFont="1" applyBorder="1" applyAlignment="1" quotePrefix="1">
      <alignment horizontal="left" vertical="top" wrapText="1"/>
      <protection/>
    </xf>
    <xf numFmtId="0" fontId="32" fillId="0" borderId="0" xfId="151" applyFont="1" applyAlignment="1">
      <alignment horizontal="left"/>
      <protection/>
    </xf>
    <xf numFmtId="0" fontId="36" fillId="0" borderId="35" xfId="0" applyFont="1" applyBorder="1" applyAlignment="1">
      <alignment horizontal="center" vertical="top" wrapText="1"/>
    </xf>
    <xf numFmtId="0" fontId="36" fillId="0" borderId="36" xfId="0" applyFont="1" applyBorder="1" applyAlignment="1">
      <alignment horizontal="center" vertical="top" wrapText="1"/>
    </xf>
    <xf numFmtId="0" fontId="36" fillId="0" borderId="0" xfId="169" applyFont="1" applyBorder="1" applyAlignment="1" applyProtection="1">
      <alignment horizontal="center" vertical="center" wrapText="1"/>
      <protection locked="0"/>
    </xf>
    <xf numFmtId="2" fontId="32" fillId="0" borderId="24" xfId="156" applyNumberFormat="1" applyFont="1" applyBorder="1" applyAlignment="1" quotePrefix="1">
      <alignment horizontal="left" vertical="top" wrapText="1"/>
      <protection/>
    </xf>
    <xf numFmtId="2" fontId="32" fillId="0" borderId="27" xfId="156" applyNumberFormat="1" applyFont="1" applyBorder="1" applyAlignment="1" quotePrefix="1">
      <alignment horizontal="left" vertical="top" wrapText="1"/>
      <protection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5" fillId="0" borderId="0" xfId="141" applyFont="1" applyAlignment="1">
      <alignment horizontal="center"/>
      <protection/>
    </xf>
    <xf numFmtId="0" fontId="37" fillId="0" borderId="22" xfId="159" applyFont="1" applyBorder="1" applyAlignment="1">
      <alignment horizontal="center"/>
      <protection/>
    </xf>
  </cellXfs>
  <cellStyles count="1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Currency" xfId="96"/>
    <cellStyle name="Currency [0]" xfId="97"/>
    <cellStyle name="Добре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0" xfId="118"/>
    <cellStyle name="Звичайний 3" xfId="119"/>
    <cellStyle name="Звичайний 4" xfId="120"/>
    <cellStyle name="Звичайний 5" xfId="121"/>
    <cellStyle name="Звичайний 6" xfId="122"/>
    <cellStyle name="Звичайний 7" xfId="123"/>
    <cellStyle name="Звичайний 8" xfId="124"/>
    <cellStyle name="Звичайний 9" xfId="125"/>
    <cellStyle name="Звичайний_Додаток _ 3 зм_ни 4575" xfId="126"/>
    <cellStyle name="Зв'язана клітинка" xfId="127"/>
    <cellStyle name="Итог" xfId="128"/>
    <cellStyle name="Итог 2" xfId="129"/>
    <cellStyle name="Контрольна клітинка" xfId="130"/>
    <cellStyle name="Контрольная ячейка" xfId="131"/>
    <cellStyle name="Контрольная ячейка 2" xfId="132"/>
    <cellStyle name="Назва" xfId="133"/>
    <cellStyle name="Название" xfId="134"/>
    <cellStyle name="Название 2" xfId="135"/>
    <cellStyle name="Нейтральный" xfId="136"/>
    <cellStyle name="Нейтральный 2" xfId="137"/>
    <cellStyle name="Обчислення" xfId="138"/>
    <cellStyle name="Обычный 10" xfId="139"/>
    <cellStyle name="Обычный 11" xfId="140"/>
    <cellStyle name="Обычный 12" xfId="141"/>
    <cellStyle name="Обычный 13" xfId="142"/>
    <cellStyle name="Обычный 14" xfId="143"/>
    <cellStyle name="Обычный 15" xfId="144"/>
    <cellStyle name="Обычный 2" xfId="145"/>
    <cellStyle name="Обычный 2 2" xfId="146"/>
    <cellStyle name="Обычный 2 2 2" xfId="147"/>
    <cellStyle name="Обычный 2 3" xfId="148"/>
    <cellStyle name="Обычный 2 4" xfId="149"/>
    <cellStyle name="Обычный 2_19rh2012" xfId="150"/>
    <cellStyle name="Обычный 3" xfId="151"/>
    <cellStyle name="Обычный 3 2" xfId="152"/>
    <cellStyle name="Обычный 3 2 2" xfId="153"/>
    <cellStyle name="Обычный 3 3" xfId="154"/>
    <cellStyle name="Обычный 3 3 2" xfId="155"/>
    <cellStyle name="Обычный 3 4" xfId="156"/>
    <cellStyle name="Обычный 3 5" xfId="157"/>
    <cellStyle name="Обычный 3_Додатки бюджет на 2018 рік" xfId="158"/>
    <cellStyle name="Обычный 4" xfId="159"/>
    <cellStyle name="Обычный 4 2" xfId="160"/>
    <cellStyle name="Обычный 5" xfId="161"/>
    <cellStyle name="Обычный 6" xfId="162"/>
    <cellStyle name="Обычный 6 2" xfId="163"/>
    <cellStyle name="Обычный 7" xfId="164"/>
    <cellStyle name="Обычный 8" xfId="165"/>
    <cellStyle name="Обычный 9" xfId="166"/>
    <cellStyle name="Обычный_3" xfId="167"/>
    <cellStyle name="Обычный_Додатки бюджет на 2018 рік 2" xfId="168"/>
    <cellStyle name="Обычный_Програми" xfId="169"/>
    <cellStyle name="Followed Hyperlink" xfId="170"/>
    <cellStyle name="Підсумок" xfId="171"/>
    <cellStyle name="Плохой" xfId="172"/>
    <cellStyle name="Плохой 2" xfId="173"/>
    <cellStyle name="Поганий" xfId="174"/>
    <cellStyle name="Пояснение" xfId="175"/>
    <cellStyle name="Пояснение 2" xfId="176"/>
    <cellStyle name="Примечание" xfId="177"/>
    <cellStyle name="Примечание 2" xfId="178"/>
    <cellStyle name="Примітка" xfId="179"/>
    <cellStyle name="Percent" xfId="180"/>
    <cellStyle name="Процентный 2" xfId="181"/>
    <cellStyle name="Результат" xfId="182"/>
    <cellStyle name="Связанная ячейка" xfId="183"/>
    <cellStyle name="Связанная ячейка 2" xfId="184"/>
    <cellStyle name="Середній" xfId="185"/>
    <cellStyle name="Стиль 1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Comma" xfId="191"/>
    <cellStyle name="Comma [0]" xfId="192"/>
    <cellStyle name="Финансовый 2" xfId="193"/>
    <cellStyle name="Хороший" xfId="194"/>
    <cellStyle name="Хороший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13" customWidth="1"/>
    <col min="2" max="2" width="41.00390625" style="13" customWidth="1"/>
    <col min="3" max="3" width="14.125" style="13" customWidth="1"/>
    <col min="4" max="4" width="14.00390625" style="13" customWidth="1"/>
    <col min="5" max="5" width="14.125" style="13" customWidth="1"/>
    <col min="6" max="6" width="14.75390625" style="13" customWidth="1"/>
    <col min="7" max="16384" width="9.125" style="13" customWidth="1"/>
  </cols>
  <sheetData>
    <row r="1" ht="12.75">
      <c r="D1" s="13" t="s">
        <v>184</v>
      </c>
    </row>
    <row r="2" spans="4:8" ht="12.75">
      <c r="D2" s="186" t="s">
        <v>379</v>
      </c>
      <c r="E2" s="186"/>
      <c r="F2" s="186"/>
      <c r="G2" s="186"/>
      <c r="H2" s="186"/>
    </row>
    <row r="3" spans="4:8" ht="12.75">
      <c r="D3" s="58" t="s">
        <v>292</v>
      </c>
      <c r="E3" s="58"/>
      <c r="F3" s="58"/>
      <c r="G3" s="58"/>
      <c r="H3" s="58"/>
    </row>
    <row r="4" spans="4:8" ht="12.75">
      <c r="D4" s="58" t="s">
        <v>400</v>
      </c>
      <c r="E4" s="58"/>
      <c r="F4" s="58"/>
      <c r="G4" s="58"/>
      <c r="H4" s="58"/>
    </row>
    <row r="5" spans="1:6" ht="25.5" customHeight="1">
      <c r="A5" s="187" t="s">
        <v>327</v>
      </c>
      <c r="B5" s="188"/>
      <c r="C5" s="188"/>
      <c r="D5" s="188"/>
      <c r="E5" s="188"/>
      <c r="F5" s="188"/>
    </row>
    <row r="6" spans="1:6" ht="25.5" customHeight="1">
      <c r="A6" s="44" t="s">
        <v>183</v>
      </c>
      <c r="B6" s="51"/>
      <c r="C6" s="51"/>
      <c r="D6" s="51"/>
      <c r="E6" s="51"/>
      <c r="F6" s="51"/>
    </row>
    <row r="7" spans="1:6" ht="12.75">
      <c r="A7" s="35" t="s">
        <v>71</v>
      </c>
      <c r="F7" s="21" t="s">
        <v>56</v>
      </c>
    </row>
    <row r="8" spans="1:6" ht="12.75">
      <c r="A8" s="189" t="s">
        <v>182</v>
      </c>
      <c r="B8" s="189" t="s">
        <v>181</v>
      </c>
      <c r="C8" s="190" t="s">
        <v>62</v>
      </c>
      <c r="D8" s="189" t="s">
        <v>0</v>
      </c>
      <c r="E8" s="189" t="s">
        <v>1</v>
      </c>
      <c r="F8" s="189"/>
    </row>
    <row r="9" spans="1:6" ht="12.75">
      <c r="A9" s="189"/>
      <c r="B9" s="189"/>
      <c r="C9" s="189"/>
      <c r="D9" s="189"/>
      <c r="E9" s="189" t="s">
        <v>57</v>
      </c>
      <c r="F9" s="191" t="s">
        <v>63</v>
      </c>
    </row>
    <row r="10" spans="1:6" ht="12.75">
      <c r="A10" s="189"/>
      <c r="B10" s="189"/>
      <c r="C10" s="189"/>
      <c r="D10" s="189"/>
      <c r="E10" s="189"/>
      <c r="F10" s="189"/>
    </row>
    <row r="11" spans="1:6" ht="12.75">
      <c r="A11" s="52">
        <v>1</v>
      </c>
      <c r="B11" s="52">
        <v>2</v>
      </c>
      <c r="C11" s="53">
        <v>3</v>
      </c>
      <c r="D11" s="52">
        <v>4</v>
      </c>
      <c r="E11" s="52">
        <v>5</v>
      </c>
      <c r="F11" s="52">
        <v>6</v>
      </c>
    </row>
    <row r="12" spans="1:6" ht="12.75">
      <c r="A12" s="34">
        <v>10000000</v>
      </c>
      <c r="B12" s="33" t="s">
        <v>180</v>
      </c>
      <c r="C12" s="29">
        <f aca="true" t="shared" si="0" ref="C12:C43">D12+E12</f>
        <v>78615380</v>
      </c>
      <c r="D12" s="32">
        <v>78561880</v>
      </c>
      <c r="E12" s="32">
        <v>53500</v>
      </c>
      <c r="F12" s="32">
        <v>0</v>
      </c>
    </row>
    <row r="13" spans="1:6" ht="25.5">
      <c r="A13" s="34">
        <v>11000000</v>
      </c>
      <c r="B13" s="33" t="s">
        <v>179</v>
      </c>
      <c r="C13" s="29">
        <f t="shared" si="0"/>
        <v>59348000</v>
      </c>
      <c r="D13" s="32">
        <v>59348000</v>
      </c>
      <c r="E13" s="32">
        <v>0</v>
      </c>
      <c r="F13" s="32">
        <v>0</v>
      </c>
    </row>
    <row r="14" spans="1:6" ht="12.75">
      <c r="A14" s="34">
        <v>11010000</v>
      </c>
      <c r="B14" s="33" t="s">
        <v>178</v>
      </c>
      <c r="C14" s="29">
        <f t="shared" si="0"/>
        <v>59348000</v>
      </c>
      <c r="D14" s="32">
        <v>59348000</v>
      </c>
      <c r="E14" s="32">
        <v>0</v>
      </c>
      <c r="F14" s="32">
        <v>0</v>
      </c>
    </row>
    <row r="15" spans="1:6" ht="38.25">
      <c r="A15" s="20">
        <v>11010100</v>
      </c>
      <c r="B15" s="19" t="s">
        <v>177</v>
      </c>
      <c r="C15" s="18">
        <f t="shared" si="0"/>
        <v>36632400</v>
      </c>
      <c r="D15" s="17">
        <v>36632400</v>
      </c>
      <c r="E15" s="17">
        <v>0</v>
      </c>
      <c r="F15" s="17">
        <v>0</v>
      </c>
    </row>
    <row r="16" spans="1:6" ht="63.75">
      <c r="A16" s="20">
        <v>11010200</v>
      </c>
      <c r="B16" s="19" t="s">
        <v>176</v>
      </c>
      <c r="C16" s="18">
        <f t="shared" si="0"/>
        <v>700000</v>
      </c>
      <c r="D16" s="17">
        <v>700000</v>
      </c>
      <c r="E16" s="17">
        <v>0</v>
      </c>
      <c r="F16" s="17">
        <v>0</v>
      </c>
    </row>
    <row r="17" spans="1:6" ht="38.25">
      <c r="A17" s="20">
        <v>11010400</v>
      </c>
      <c r="B17" s="19" t="s">
        <v>175</v>
      </c>
      <c r="C17" s="18">
        <f t="shared" si="0"/>
        <v>21910600</v>
      </c>
      <c r="D17" s="17">
        <v>21910600</v>
      </c>
      <c r="E17" s="17">
        <v>0</v>
      </c>
      <c r="F17" s="17">
        <v>0</v>
      </c>
    </row>
    <row r="18" spans="1:6" ht="38.25">
      <c r="A18" s="20">
        <v>11010500</v>
      </c>
      <c r="B18" s="19" t="s">
        <v>174</v>
      </c>
      <c r="C18" s="18">
        <f t="shared" si="0"/>
        <v>105000</v>
      </c>
      <c r="D18" s="17">
        <v>105000</v>
      </c>
      <c r="E18" s="17">
        <v>0</v>
      </c>
      <c r="F18" s="17">
        <v>0</v>
      </c>
    </row>
    <row r="19" spans="1:6" ht="25.5">
      <c r="A19" s="34">
        <v>13000000</v>
      </c>
      <c r="B19" s="33" t="s">
        <v>173</v>
      </c>
      <c r="C19" s="29">
        <f t="shared" si="0"/>
        <v>170770</v>
      </c>
      <c r="D19" s="32">
        <v>170770</v>
      </c>
      <c r="E19" s="32">
        <v>0</v>
      </c>
      <c r="F19" s="32">
        <v>0</v>
      </c>
    </row>
    <row r="20" spans="1:6" ht="25.5">
      <c r="A20" s="34">
        <v>13010000</v>
      </c>
      <c r="B20" s="33" t="s">
        <v>172</v>
      </c>
      <c r="C20" s="29">
        <f t="shared" si="0"/>
        <v>166740</v>
      </c>
      <c r="D20" s="32">
        <v>166740</v>
      </c>
      <c r="E20" s="32">
        <v>0</v>
      </c>
      <c r="F20" s="32">
        <v>0</v>
      </c>
    </row>
    <row r="21" spans="1:6" ht="51">
      <c r="A21" s="20">
        <v>13010100</v>
      </c>
      <c r="B21" s="19" t="s">
        <v>171</v>
      </c>
      <c r="C21" s="18">
        <f t="shared" si="0"/>
        <v>82220</v>
      </c>
      <c r="D21" s="17">
        <v>82220</v>
      </c>
      <c r="E21" s="17">
        <v>0</v>
      </c>
      <c r="F21" s="17">
        <v>0</v>
      </c>
    </row>
    <row r="22" spans="1:6" ht="63.75">
      <c r="A22" s="20">
        <v>13010200</v>
      </c>
      <c r="B22" s="19" t="s">
        <v>170</v>
      </c>
      <c r="C22" s="18">
        <f t="shared" si="0"/>
        <v>84520</v>
      </c>
      <c r="D22" s="17">
        <v>84520</v>
      </c>
      <c r="E22" s="17">
        <v>0</v>
      </c>
      <c r="F22" s="17">
        <v>0</v>
      </c>
    </row>
    <row r="23" spans="1:6" ht="25.5">
      <c r="A23" s="34">
        <v>13030000</v>
      </c>
      <c r="B23" s="33" t="s">
        <v>291</v>
      </c>
      <c r="C23" s="29">
        <f t="shared" si="0"/>
        <v>4030</v>
      </c>
      <c r="D23" s="32">
        <v>4030</v>
      </c>
      <c r="E23" s="32">
        <v>0</v>
      </c>
      <c r="F23" s="32">
        <v>0</v>
      </c>
    </row>
    <row r="24" spans="1:6" ht="38.25">
      <c r="A24" s="20">
        <v>13030100</v>
      </c>
      <c r="B24" s="19" t="s">
        <v>290</v>
      </c>
      <c r="C24" s="18">
        <f t="shared" si="0"/>
        <v>2380</v>
      </c>
      <c r="D24" s="17">
        <v>2380</v>
      </c>
      <c r="E24" s="17">
        <v>0</v>
      </c>
      <c r="F24" s="17">
        <v>0</v>
      </c>
    </row>
    <row r="25" spans="1:6" ht="25.5">
      <c r="A25" s="20">
        <v>13030800</v>
      </c>
      <c r="B25" s="19" t="s">
        <v>326</v>
      </c>
      <c r="C25" s="18">
        <f t="shared" si="0"/>
        <v>1400</v>
      </c>
      <c r="D25" s="17">
        <v>1400</v>
      </c>
      <c r="E25" s="17">
        <v>0</v>
      </c>
      <c r="F25" s="17">
        <v>0</v>
      </c>
    </row>
    <row r="26" spans="1:6" ht="25.5">
      <c r="A26" s="20">
        <v>13030900</v>
      </c>
      <c r="B26" s="19" t="s">
        <v>325</v>
      </c>
      <c r="C26" s="18">
        <f t="shared" si="0"/>
        <v>250</v>
      </c>
      <c r="D26" s="17">
        <v>250</v>
      </c>
      <c r="E26" s="17">
        <v>0</v>
      </c>
      <c r="F26" s="17">
        <v>0</v>
      </c>
    </row>
    <row r="27" spans="1:6" ht="12.75">
      <c r="A27" s="34">
        <v>14000000</v>
      </c>
      <c r="B27" s="33" t="s">
        <v>169</v>
      </c>
      <c r="C27" s="29">
        <f t="shared" si="0"/>
        <v>1410000</v>
      </c>
      <c r="D27" s="32">
        <v>1410000</v>
      </c>
      <c r="E27" s="32">
        <v>0</v>
      </c>
      <c r="F27" s="32">
        <v>0</v>
      </c>
    </row>
    <row r="28" spans="1:6" ht="25.5">
      <c r="A28" s="34">
        <v>14020000</v>
      </c>
      <c r="B28" s="33" t="s">
        <v>168</v>
      </c>
      <c r="C28" s="29">
        <f t="shared" si="0"/>
        <v>340000</v>
      </c>
      <c r="D28" s="32">
        <v>340000</v>
      </c>
      <c r="E28" s="32">
        <v>0</v>
      </c>
      <c r="F28" s="32">
        <v>0</v>
      </c>
    </row>
    <row r="29" spans="1:6" ht="12.75">
      <c r="A29" s="20">
        <v>14021900</v>
      </c>
      <c r="B29" s="19" t="s">
        <v>166</v>
      </c>
      <c r="C29" s="18">
        <f t="shared" si="0"/>
        <v>340000</v>
      </c>
      <c r="D29" s="17">
        <v>340000</v>
      </c>
      <c r="E29" s="17">
        <v>0</v>
      </c>
      <c r="F29" s="17">
        <v>0</v>
      </c>
    </row>
    <row r="30" spans="1:6" ht="38.25">
      <c r="A30" s="34">
        <v>14030000</v>
      </c>
      <c r="B30" s="33" t="s">
        <v>167</v>
      </c>
      <c r="C30" s="29">
        <f t="shared" si="0"/>
        <v>1070000</v>
      </c>
      <c r="D30" s="32">
        <v>1070000</v>
      </c>
      <c r="E30" s="32">
        <v>0</v>
      </c>
      <c r="F30" s="32">
        <v>0</v>
      </c>
    </row>
    <row r="31" spans="1:6" ht="12.75">
      <c r="A31" s="20">
        <v>14031900</v>
      </c>
      <c r="B31" s="19" t="s">
        <v>166</v>
      </c>
      <c r="C31" s="18">
        <f t="shared" si="0"/>
        <v>1070000</v>
      </c>
      <c r="D31" s="17">
        <v>1070000</v>
      </c>
      <c r="E31" s="17">
        <v>0</v>
      </c>
      <c r="F31" s="17">
        <v>0</v>
      </c>
    </row>
    <row r="32" spans="1:6" ht="38.25">
      <c r="A32" s="34">
        <v>18000000</v>
      </c>
      <c r="B32" s="33" t="s">
        <v>289</v>
      </c>
      <c r="C32" s="29">
        <f t="shared" si="0"/>
        <v>17633110</v>
      </c>
      <c r="D32" s="32">
        <v>17633110</v>
      </c>
      <c r="E32" s="32">
        <v>0</v>
      </c>
      <c r="F32" s="32">
        <v>0</v>
      </c>
    </row>
    <row r="33" spans="1:6" ht="12.75">
      <c r="A33" s="34">
        <v>18010000</v>
      </c>
      <c r="B33" s="33" t="s">
        <v>165</v>
      </c>
      <c r="C33" s="29">
        <f t="shared" si="0"/>
        <v>8620850</v>
      </c>
      <c r="D33" s="32">
        <v>8620850</v>
      </c>
      <c r="E33" s="32">
        <v>0</v>
      </c>
      <c r="F33" s="32">
        <v>0</v>
      </c>
    </row>
    <row r="34" spans="1:6" ht="51">
      <c r="A34" s="20">
        <v>18010100</v>
      </c>
      <c r="B34" s="19" t="s">
        <v>164</v>
      </c>
      <c r="C34" s="18">
        <f t="shared" si="0"/>
        <v>3100</v>
      </c>
      <c r="D34" s="17">
        <v>3100</v>
      </c>
      <c r="E34" s="17">
        <v>0</v>
      </c>
      <c r="F34" s="17">
        <v>0</v>
      </c>
    </row>
    <row r="35" spans="1:6" ht="51">
      <c r="A35" s="20">
        <v>18010200</v>
      </c>
      <c r="B35" s="19" t="s">
        <v>163</v>
      </c>
      <c r="C35" s="18">
        <f t="shared" si="0"/>
        <v>4800</v>
      </c>
      <c r="D35" s="17">
        <v>4800</v>
      </c>
      <c r="E35" s="17">
        <v>0</v>
      </c>
      <c r="F35" s="17">
        <v>0</v>
      </c>
    </row>
    <row r="36" spans="1:6" ht="51">
      <c r="A36" s="20">
        <v>18010300</v>
      </c>
      <c r="B36" s="19" t="s">
        <v>162</v>
      </c>
      <c r="C36" s="18">
        <f t="shared" si="0"/>
        <v>22800</v>
      </c>
      <c r="D36" s="17">
        <v>22800</v>
      </c>
      <c r="E36" s="17">
        <v>0</v>
      </c>
      <c r="F36" s="17">
        <v>0</v>
      </c>
    </row>
    <row r="37" spans="1:6" ht="51">
      <c r="A37" s="20">
        <v>18010400</v>
      </c>
      <c r="B37" s="19" t="s">
        <v>161</v>
      </c>
      <c r="C37" s="18">
        <f t="shared" si="0"/>
        <v>95150</v>
      </c>
      <c r="D37" s="17">
        <v>95150</v>
      </c>
      <c r="E37" s="17">
        <v>0</v>
      </c>
      <c r="F37" s="17">
        <v>0</v>
      </c>
    </row>
    <row r="38" spans="1:6" ht="12.75">
      <c r="A38" s="20">
        <v>18010500</v>
      </c>
      <c r="B38" s="19" t="s">
        <v>160</v>
      </c>
      <c r="C38" s="18">
        <f t="shared" si="0"/>
        <v>358800</v>
      </c>
      <c r="D38" s="17">
        <v>358800</v>
      </c>
      <c r="E38" s="17">
        <v>0</v>
      </c>
      <c r="F38" s="17">
        <v>0</v>
      </c>
    </row>
    <row r="39" spans="1:6" ht="12.75">
      <c r="A39" s="20">
        <v>18010600</v>
      </c>
      <c r="B39" s="19" t="s">
        <v>159</v>
      </c>
      <c r="C39" s="18">
        <f t="shared" si="0"/>
        <v>6300000</v>
      </c>
      <c r="D39" s="17">
        <v>6300000</v>
      </c>
      <c r="E39" s="17">
        <v>0</v>
      </c>
      <c r="F39" s="17">
        <v>0</v>
      </c>
    </row>
    <row r="40" spans="1:6" ht="12.75">
      <c r="A40" s="20">
        <v>18010700</v>
      </c>
      <c r="B40" s="19" t="s">
        <v>158</v>
      </c>
      <c r="C40" s="18">
        <f t="shared" si="0"/>
        <v>1244500</v>
      </c>
      <c r="D40" s="17">
        <v>1244500</v>
      </c>
      <c r="E40" s="17">
        <v>0</v>
      </c>
      <c r="F40" s="17">
        <v>0</v>
      </c>
    </row>
    <row r="41" spans="1:6" ht="12.75">
      <c r="A41" s="20">
        <v>18010900</v>
      </c>
      <c r="B41" s="19" t="s">
        <v>157</v>
      </c>
      <c r="C41" s="18">
        <f t="shared" si="0"/>
        <v>591700</v>
      </c>
      <c r="D41" s="17">
        <v>591700</v>
      </c>
      <c r="E41" s="17">
        <v>0</v>
      </c>
      <c r="F41" s="17">
        <v>0</v>
      </c>
    </row>
    <row r="42" spans="1:6" ht="12.75">
      <c r="A42" s="34">
        <v>18050000</v>
      </c>
      <c r="B42" s="33" t="s">
        <v>156</v>
      </c>
      <c r="C42" s="29">
        <f t="shared" si="0"/>
        <v>9012260</v>
      </c>
      <c r="D42" s="32">
        <v>9012260</v>
      </c>
      <c r="E42" s="32">
        <v>0</v>
      </c>
      <c r="F42" s="32">
        <v>0</v>
      </c>
    </row>
    <row r="43" spans="1:6" ht="12.75">
      <c r="A43" s="20">
        <v>18050300</v>
      </c>
      <c r="B43" s="19" t="s">
        <v>155</v>
      </c>
      <c r="C43" s="18">
        <f t="shared" si="0"/>
        <v>85600</v>
      </c>
      <c r="D43" s="17">
        <v>85600</v>
      </c>
      <c r="E43" s="17">
        <v>0</v>
      </c>
      <c r="F43" s="17">
        <v>0</v>
      </c>
    </row>
    <row r="44" spans="1:6" ht="12.75">
      <c r="A44" s="20">
        <v>18050400</v>
      </c>
      <c r="B44" s="19" t="s">
        <v>154</v>
      </c>
      <c r="C44" s="18">
        <f aca="true" t="shared" si="1" ref="C44:C75">D44+E44</f>
        <v>2126660</v>
      </c>
      <c r="D44" s="17">
        <v>2126660</v>
      </c>
      <c r="E44" s="17">
        <v>0</v>
      </c>
      <c r="F44" s="17">
        <v>0</v>
      </c>
    </row>
    <row r="45" spans="1:6" ht="63.75">
      <c r="A45" s="20">
        <v>18050500</v>
      </c>
      <c r="B45" s="19" t="s">
        <v>153</v>
      </c>
      <c r="C45" s="18">
        <f t="shared" si="1"/>
        <v>6800000</v>
      </c>
      <c r="D45" s="17">
        <v>6800000</v>
      </c>
      <c r="E45" s="17">
        <v>0</v>
      </c>
      <c r="F45" s="17">
        <v>0</v>
      </c>
    </row>
    <row r="46" spans="1:6" ht="12.75">
      <c r="A46" s="34">
        <v>19000000</v>
      </c>
      <c r="B46" s="33" t="s">
        <v>152</v>
      </c>
      <c r="C46" s="29">
        <f t="shared" si="1"/>
        <v>53500</v>
      </c>
      <c r="D46" s="32">
        <v>0</v>
      </c>
      <c r="E46" s="32">
        <v>53500</v>
      </c>
      <c r="F46" s="32">
        <v>0</v>
      </c>
    </row>
    <row r="47" spans="1:6" ht="12.75">
      <c r="A47" s="34">
        <v>19010000</v>
      </c>
      <c r="B47" s="33" t="s">
        <v>151</v>
      </c>
      <c r="C47" s="29">
        <f t="shared" si="1"/>
        <v>53500</v>
      </c>
      <c r="D47" s="32">
        <v>0</v>
      </c>
      <c r="E47" s="32">
        <v>53500</v>
      </c>
      <c r="F47" s="32">
        <v>0</v>
      </c>
    </row>
    <row r="48" spans="1:6" ht="63.75">
      <c r="A48" s="20">
        <v>19010100</v>
      </c>
      <c r="B48" s="19" t="s">
        <v>150</v>
      </c>
      <c r="C48" s="18">
        <f t="shared" si="1"/>
        <v>47200</v>
      </c>
      <c r="D48" s="17">
        <v>0</v>
      </c>
      <c r="E48" s="17">
        <v>47200</v>
      </c>
      <c r="F48" s="17">
        <v>0</v>
      </c>
    </row>
    <row r="49" spans="1:6" ht="51">
      <c r="A49" s="20">
        <v>19010300</v>
      </c>
      <c r="B49" s="19" t="s">
        <v>149</v>
      </c>
      <c r="C49" s="18">
        <f t="shared" si="1"/>
        <v>6300</v>
      </c>
      <c r="D49" s="17">
        <v>0</v>
      </c>
      <c r="E49" s="17">
        <v>6300</v>
      </c>
      <c r="F49" s="17">
        <v>0</v>
      </c>
    </row>
    <row r="50" spans="1:6" ht="12.75">
      <c r="A50" s="34">
        <v>20000000</v>
      </c>
      <c r="B50" s="33" t="s">
        <v>148</v>
      </c>
      <c r="C50" s="29">
        <f t="shared" si="1"/>
        <v>3469560</v>
      </c>
      <c r="D50" s="32">
        <v>1462760</v>
      </c>
      <c r="E50" s="32">
        <v>2006800</v>
      </c>
      <c r="F50" s="32">
        <v>0</v>
      </c>
    </row>
    <row r="51" spans="1:6" ht="25.5">
      <c r="A51" s="34">
        <v>21000000</v>
      </c>
      <c r="B51" s="33" t="s">
        <v>147</v>
      </c>
      <c r="C51" s="29">
        <f t="shared" si="1"/>
        <v>71200</v>
      </c>
      <c r="D51" s="32">
        <v>71200</v>
      </c>
      <c r="E51" s="32">
        <v>0</v>
      </c>
      <c r="F51" s="32">
        <v>0</v>
      </c>
    </row>
    <row r="52" spans="1:6" ht="12.75">
      <c r="A52" s="34">
        <v>21080000</v>
      </c>
      <c r="B52" s="33" t="s">
        <v>135</v>
      </c>
      <c r="C52" s="29">
        <f t="shared" si="1"/>
        <v>71200</v>
      </c>
      <c r="D52" s="32">
        <v>71200</v>
      </c>
      <c r="E52" s="32">
        <v>0</v>
      </c>
      <c r="F52" s="32">
        <v>0</v>
      </c>
    </row>
    <row r="53" spans="1:6" ht="12.75">
      <c r="A53" s="20">
        <v>21081100</v>
      </c>
      <c r="B53" s="19" t="s">
        <v>146</v>
      </c>
      <c r="C53" s="18">
        <f t="shared" si="1"/>
        <v>20200</v>
      </c>
      <c r="D53" s="17">
        <v>20200</v>
      </c>
      <c r="E53" s="17">
        <v>0</v>
      </c>
      <c r="F53" s="17">
        <v>0</v>
      </c>
    </row>
    <row r="54" spans="1:6" ht="51">
      <c r="A54" s="20">
        <v>21081500</v>
      </c>
      <c r="B54" s="19" t="s">
        <v>324</v>
      </c>
      <c r="C54" s="18">
        <f t="shared" si="1"/>
        <v>51000</v>
      </c>
      <c r="D54" s="17">
        <v>51000</v>
      </c>
      <c r="E54" s="17">
        <v>0</v>
      </c>
      <c r="F54" s="17">
        <v>0</v>
      </c>
    </row>
    <row r="55" spans="1:6" ht="25.5">
      <c r="A55" s="34">
        <v>22000000</v>
      </c>
      <c r="B55" s="33" t="s">
        <v>145</v>
      </c>
      <c r="C55" s="29">
        <f t="shared" si="1"/>
        <v>1390000</v>
      </c>
      <c r="D55" s="32">
        <v>1390000</v>
      </c>
      <c r="E55" s="32">
        <v>0</v>
      </c>
      <c r="F55" s="32">
        <v>0</v>
      </c>
    </row>
    <row r="56" spans="1:6" ht="12.75">
      <c r="A56" s="34">
        <v>22010000</v>
      </c>
      <c r="B56" s="33" t="s">
        <v>144</v>
      </c>
      <c r="C56" s="29">
        <f t="shared" si="1"/>
        <v>1116600</v>
      </c>
      <c r="D56" s="32">
        <v>1116600</v>
      </c>
      <c r="E56" s="32">
        <v>0</v>
      </c>
      <c r="F56" s="32">
        <v>0</v>
      </c>
    </row>
    <row r="57" spans="1:6" ht="38.25">
      <c r="A57" s="20">
        <v>22010300</v>
      </c>
      <c r="B57" s="19" t="s">
        <v>143</v>
      </c>
      <c r="C57" s="18">
        <f t="shared" si="1"/>
        <v>7490</v>
      </c>
      <c r="D57" s="17">
        <v>7490</v>
      </c>
      <c r="E57" s="17">
        <v>0</v>
      </c>
      <c r="F57" s="17">
        <v>0</v>
      </c>
    </row>
    <row r="58" spans="1:6" ht="25.5">
      <c r="A58" s="20">
        <v>22012500</v>
      </c>
      <c r="B58" s="19" t="s">
        <v>142</v>
      </c>
      <c r="C58" s="18">
        <f t="shared" si="1"/>
        <v>159110</v>
      </c>
      <c r="D58" s="17">
        <v>159110</v>
      </c>
      <c r="E58" s="17">
        <v>0</v>
      </c>
      <c r="F58" s="17">
        <v>0</v>
      </c>
    </row>
    <row r="59" spans="1:6" ht="38.25">
      <c r="A59" s="20">
        <v>22012600</v>
      </c>
      <c r="B59" s="19" t="s">
        <v>141</v>
      </c>
      <c r="C59" s="18">
        <f t="shared" si="1"/>
        <v>950000</v>
      </c>
      <c r="D59" s="17">
        <v>950000</v>
      </c>
      <c r="E59" s="17">
        <v>0</v>
      </c>
      <c r="F59" s="17">
        <v>0</v>
      </c>
    </row>
    <row r="60" spans="1:6" ht="38.25">
      <c r="A60" s="34">
        <v>22080000</v>
      </c>
      <c r="B60" s="33" t="s">
        <v>140</v>
      </c>
      <c r="C60" s="29">
        <f t="shared" si="1"/>
        <v>192000</v>
      </c>
      <c r="D60" s="32">
        <v>192000</v>
      </c>
      <c r="E60" s="32">
        <v>0</v>
      </c>
      <c r="F60" s="32">
        <v>0</v>
      </c>
    </row>
    <row r="61" spans="1:6" ht="38.25">
      <c r="A61" s="20">
        <v>22080400</v>
      </c>
      <c r="B61" s="19" t="s">
        <v>297</v>
      </c>
      <c r="C61" s="18">
        <f t="shared" si="1"/>
        <v>192000</v>
      </c>
      <c r="D61" s="17">
        <v>192000</v>
      </c>
      <c r="E61" s="17">
        <v>0</v>
      </c>
      <c r="F61" s="17">
        <v>0</v>
      </c>
    </row>
    <row r="62" spans="1:6" ht="12.75">
      <c r="A62" s="34">
        <v>22090000</v>
      </c>
      <c r="B62" s="33" t="s">
        <v>139</v>
      </c>
      <c r="C62" s="29">
        <f t="shared" si="1"/>
        <v>81400</v>
      </c>
      <c r="D62" s="32">
        <v>81400</v>
      </c>
      <c r="E62" s="32">
        <v>0</v>
      </c>
      <c r="F62" s="32">
        <v>0</v>
      </c>
    </row>
    <row r="63" spans="1:6" ht="51">
      <c r="A63" s="20">
        <v>22090100</v>
      </c>
      <c r="B63" s="19" t="s">
        <v>138</v>
      </c>
      <c r="C63" s="18">
        <f t="shared" si="1"/>
        <v>79400</v>
      </c>
      <c r="D63" s="17">
        <v>79400</v>
      </c>
      <c r="E63" s="17">
        <v>0</v>
      </c>
      <c r="F63" s="17">
        <v>0</v>
      </c>
    </row>
    <row r="64" spans="1:6" ht="38.25">
      <c r="A64" s="20">
        <v>22090400</v>
      </c>
      <c r="B64" s="19" t="s">
        <v>137</v>
      </c>
      <c r="C64" s="18">
        <f t="shared" si="1"/>
        <v>2000</v>
      </c>
      <c r="D64" s="17">
        <v>2000</v>
      </c>
      <c r="E64" s="17">
        <v>0</v>
      </c>
      <c r="F64" s="17">
        <v>0</v>
      </c>
    </row>
    <row r="65" spans="1:6" ht="12.75">
      <c r="A65" s="34">
        <v>24000000</v>
      </c>
      <c r="B65" s="33" t="s">
        <v>136</v>
      </c>
      <c r="C65" s="29">
        <f t="shared" si="1"/>
        <v>2560</v>
      </c>
      <c r="D65" s="32">
        <v>1560</v>
      </c>
      <c r="E65" s="32">
        <v>1000</v>
      </c>
      <c r="F65" s="32">
        <v>0</v>
      </c>
    </row>
    <row r="66" spans="1:6" ht="12.75">
      <c r="A66" s="34">
        <v>24060000</v>
      </c>
      <c r="B66" s="33" t="s">
        <v>135</v>
      </c>
      <c r="C66" s="29">
        <f t="shared" si="1"/>
        <v>2560</v>
      </c>
      <c r="D66" s="32">
        <v>1560</v>
      </c>
      <c r="E66" s="32">
        <v>1000</v>
      </c>
      <c r="F66" s="32">
        <v>0</v>
      </c>
    </row>
    <row r="67" spans="1:6" ht="12.75">
      <c r="A67" s="20">
        <v>24060300</v>
      </c>
      <c r="B67" s="19" t="s">
        <v>135</v>
      </c>
      <c r="C67" s="18">
        <f t="shared" si="1"/>
        <v>1560</v>
      </c>
      <c r="D67" s="17">
        <v>1560</v>
      </c>
      <c r="E67" s="17">
        <v>0</v>
      </c>
      <c r="F67" s="17">
        <v>0</v>
      </c>
    </row>
    <row r="68" spans="1:6" ht="51">
      <c r="A68" s="20">
        <v>24062100</v>
      </c>
      <c r="B68" s="19" t="s">
        <v>323</v>
      </c>
      <c r="C68" s="18">
        <f t="shared" si="1"/>
        <v>1000</v>
      </c>
      <c r="D68" s="17">
        <v>0</v>
      </c>
      <c r="E68" s="17">
        <v>1000</v>
      </c>
      <c r="F68" s="17">
        <v>0</v>
      </c>
    </row>
    <row r="69" spans="1:6" ht="12.75">
      <c r="A69" s="34">
        <v>25000000</v>
      </c>
      <c r="B69" s="33" t="s">
        <v>134</v>
      </c>
      <c r="C69" s="29">
        <f t="shared" si="1"/>
        <v>2005800</v>
      </c>
      <c r="D69" s="32">
        <v>0</v>
      </c>
      <c r="E69" s="32">
        <v>2005800</v>
      </c>
      <c r="F69" s="32">
        <v>0</v>
      </c>
    </row>
    <row r="70" spans="1:6" ht="38.25">
      <c r="A70" s="34">
        <v>25010000</v>
      </c>
      <c r="B70" s="33" t="s">
        <v>133</v>
      </c>
      <c r="C70" s="29">
        <f t="shared" si="1"/>
        <v>1505800</v>
      </c>
      <c r="D70" s="32">
        <v>0</v>
      </c>
      <c r="E70" s="32">
        <v>1505800</v>
      </c>
      <c r="F70" s="32">
        <v>0</v>
      </c>
    </row>
    <row r="71" spans="1:6" ht="25.5">
      <c r="A71" s="20">
        <v>25010100</v>
      </c>
      <c r="B71" s="19" t="s">
        <v>132</v>
      </c>
      <c r="C71" s="18">
        <f t="shared" si="1"/>
        <v>710000</v>
      </c>
      <c r="D71" s="17">
        <v>0</v>
      </c>
      <c r="E71" s="17">
        <v>710000</v>
      </c>
      <c r="F71" s="17">
        <v>0</v>
      </c>
    </row>
    <row r="72" spans="1:6" ht="25.5">
      <c r="A72" s="20">
        <v>25010200</v>
      </c>
      <c r="B72" s="19" t="s">
        <v>131</v>
      </c>
      <c r="C72" s="18">
        <f t="shared" si="1"/>
        <v>495800</v>
      </c>
      <c r="D72" s="17">
        <v>0</v>
      </c>
      <c r="E72" s="17">
        <v>495800</v>
      </c>
      <c r="F72" s="17">
        <v>0</v>
      </c>
    </row>
    <row r="73" spans="1:6" ht="51">
      <c r="A73" s="20">
        <v>25010300</v>
      </c>
      <c r="B73" s="19" t="s">
        <v>130</v>
      </c>
      <c r="C73" s="18">
        <f t="shared" si="1"/>
        <v>300000</v>
      </c>
      <c r="D73" s="17">
        <v>0</v>
      </c>
      <c r="E73" s="17">
        <v>300000</v>
      </c>
      <c r="F73" s="17">
        <v>0</v>
      </c>
    </row>
    <row r="74" spans="1:6" ht="25.5">
      <c r="A74" s="34">
        <v>25020000</v>
      </c>
      <c r="B74" s="33" t="s">
        <v>129</v>
      </c>
      <c r="C74" s="29">
        <f t="shared" si="1"/>
        <v>500000</v>
      </c>
      <c r="D74" s="32">
        <v>0</v>
      </c>
      <c r="E74" s="32">
        <v>500000</v>
      </c>
      <c r="F74" s="32">
        <v>0</v>
      </c>
    </row>
    <row r="75" spans="1:6" ht="89.25">
      <c r="A75" s="20">
        <v>25020200</v>
      </c>
      <c r="B75" s="19" t="s">
        <v>128</v>
      </c>
      <c r="C75" s="18">
        <f t="shared" si="1"/>
        <v>500000</v>
      </c>
      <c r="D75" s="17">
        <v>0</v>
      </c>
      <c r="E75" s="17">
        <v>500000</v>
      </c>
      <c r="F75" s="17">
        <v>0</v>
      </c>
    </row>
    <row r="76" spans="1:6" ht="25.5">
      <c r="A76" s="46"/>
      <c r="B76" s="30" t="s">
        <v>127</v>
      </c>
      <c r="C76" s="29">
        <f aca="true" t="shared" si="2" ref="C76:C84">D76+E76</f>
        <v>82084940</v>
      </c>
      <c r="D76" s="29">
        <v>80024640</v>
      </c>
      <c r="E76" s="29">
        <v>2060300</v>
      </c>
      <c r="F76" s="29">
        <v>0</v>
      </c>
    </row>
    <row r="77" spans="1:6" ht="12.75">
      <c r="A77" s="34">
        <v>40000000</v>
      </c>
      <c r="B77" s="33" t="s">
        <v>126</v>
      </c>
      <c r="C77" s="29">
        <f t="shared" si="2"/>
        <v>28646330</v>
      </c>
      <c r="D77" s="32">
        <v>28646330</v>
      </c>
      <c r="E77" s="32">
        <v>0</v>
      </c>
      <c r="F77" s="32">
        <v>0</v>
      </c>
    </row>
    <row r="78" spans="1:6" ht="12.75">
      <c r="A78" s="34">
        <v>41000000</v>
      </c>
      <c r="B78" s="33" t="s">
        <v>125</v>
      </c>
      <c r="C78" s="29">
        <f t="shared" si="2"/>
        <v>28646330</v>
      </c>
      <c r="D78" s="32">
        <v>28646330</v>
      </c>
      <c r="E78" s="32">
        <v>0</v>
      </c>
      <c r="F78" s="32">
        <v>0</v>
      </c>
    </row>
    <row r="79" spans="1:6" ht="25.5">
      <c r="A79" s="34">
        <v>41030000</v>
      </c>
      <c r="B79" s="33" t="s">
        <v>124</v>
      </c>
      <c r="C79" s="29">
        <f t="shared" si="2"/>
        <v>28564700</v>
      </c>
      <c r="D79" s="32">
        <v>28564700</v>
      </c>
      <c r="E79" s="32">
        <v>0</v>
      </c>
      <c r="F79" s="32">
        <v>0</v>
      </c>
    </row>
    <row r="80" spans="1:6" ht="25.5">
      <c r="A80" s="20">
        <v>41033900</v>
      </c>
      <c r="B80" s="19" t="s">
        <v>123</v>
      </c>
      <c r="C80" s="18">
        <f t="shared" si="2"/>
        <v>28564700</v>
      </c>
      <c r="D80" s="17">
        <v>28564700</v>
      </c>
      <c r="E80" s="17">
        <v>0</v>
      </c>
      <c r="F80" s="17">
        <v>0</v>
      </c>
    </row>
    <row r="81" spans="1:6" ht="25.5">
      <c r="A81" s="34">
        <v>41050000</v>
      </c>
      <c r="B81" s="33" t="s">
        <v>122</v>
      </c>
      <c r="C81" s="29">
        <f t="shared" si="2"/>
        <v>81630</v>
      </c>
      <c r="D81" s="32">
        <v>81630</v>
      </c>
      <c r="E81" s="32">
        <v>0</v>
      </c>
      <c r="F81" s="32">
        <v>0</v>
      </c>
    </row>
    <row r="82" spans="1:6" ht="51">
      <c r="A82" s="20">
        <v>41051200</v>
      </c>
      <c r="B82" s="19" t="s">
        <v>344</v>
      </c>
      <c r="C82" s="18">
        <f t="shared" si="2"/>
        <v>68530</v>
      </c>
      <c r="D82" s="17">
        <v>68530</v>
      </c>
      <c r="E82" s="17">
        <v>0</v>
      </c>
      <c r="F82" s="17">
        <v>0</v>
      </c>
    </row>
    <row r="83" spans="1:6" ht="12.75">
      <c r="A83" s="20">
        <v>41053900</v>
      </c>
      <c r="B83" s="19" t="s">
        <v>121</v>
      </c>
      <c r="C83" s="18">
        <f t="shared" si="2"/>
        <v>13100</v>
      </c>
      <c r="D83" s="17">
        <v>13100</v>
      </c>
      <c r="E83" s="17">
        <v>0</v>
      </c>
      <c r="F83" s="17">
        <v>0</v>
      </c>
    </row>
    <row r="84" spans="1:6" ht="12.75">
      <c r="A84" s="31" t="s">
        <v>65</v>
      </c>
      <c r="B84" s="30" t="s">
        <v>120</v>
      </c>
      <c r="C84" s="29">
        <f t="shared" si="2"/>
        <v>110731270</v>
      </c>
      <c r="D84" s="29">
        <v>108670970</v>
      </c>
      <c r="E84" s="29">
        <v>2060300</v>
      </c>
      <c r="F84" s="29">
        <v>0</v>
      </c>
    </row>
    <row r="87" spans="1:6" ht="12.75">
      <c r="A87" s="59" t="s">
        <v>303</v>
      </c>
      <c r="B87" s="28"/>
      <c r="E87" s="28"/>
      <c r="F87" s="59" t="s">
        <v>302</v>
      </c>
    </row>
  </sheetData>
  <sheetProtection/>
  <mergeCells count="9">
    <mergeCell ref="D2:H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1.25390625" style="13" customWidth="1"/>
    <col min="2" max="2" width="41.00390625" style="13" customWidth="1"/>
    <col min="3" max="3" width="14.75390625" style="13" customWidth="1"/>
    <col min="4" max="6" width="14.125" style="13" customWidth="1"/>
    <col min="7" max="16384" width="9.125" style="13" customWidth="1"/>
  </cols>
  <sheetData>
    <row r="1" ht="12.75">
      <c r="D1" s="13" t="s">
        <v>193</v>
      </c>
    </row>
    <row r="2" spans="4:8" ht="18" customHeight="1">
      <c r="D2" s="186" t="s">
        <v>384</v>
      </c>
      <c r="E2" s="186"/>
      <c r="F2" s="186"/>
      <c r="G2" s="186"/>
      <c r="H2" s="186"/>
    </row>
    <row r="3" spans="4:8" ht="12.75">
      <c r="D3" s="58" t="s">
        <v>292</v>
      </c>
      <c r="E3" s="58"/>
      <c r="F3" s="58"/>
      <c r="G3" s="58"/>
      <c r="H3" s="58"/>
    </row>
    <row r="4" spans="4:8" ht="12.75">
      <c r="D4" s="58" t="s">
        <v>400</v>
      </c>
      <c r="E4" s="58"/>
      <c r="F4" s="58"/>
      <c r="G4" s="58"/>
      <c r="H4" s="58"/>
    </row>
    <row r="5" spans="1:6" ht="25.5" customHeight="1">
      <c r="A5" s="187" t="s">
        <v>328</v>
      </c>
      <c r="B5" s="188"/>
      <c r="C5" s="188"/>
      <c r="D5" s="188"/>
      <c r="E5" s="188"/>
      <c r="F5" s="188"/>
    </row>
    <row r="6" spans="1:6" ht="25.5" customHeight="1">
      <c r="A6" s="44" t="s">
        <v>183</v>
      </c>
      <c r="B6" s="54"/>
      <c r="C6" s="54"/>
      <c r="D6" s="54"/>
      <c r="E6" s="54"/>
      <c r="F6" s="54"/>
    </row>
    <row r="7" spans="1:6" ht="12.75">
      <c r="A7" s="35" t="s">
        <v>71</v>
      </c>
      <c r="F7" s="21" t="s">
        <v>56</v>
      </c>
    </row>
    <row r="8" spans="1:6" ht="12.75">
      <c r="A8" s="189" t="s">
        <v>182</v>
      </c>
      <c r="B8" s="189" t="s">
        <v>192</v>
      </c>
      <c r="C8" s="190" t="s">
        <v>62</v>
      </c>
      <c r="D8" s="189" t="s">
        <v>0</v>
      </c>
      <c r="E8" s="189" t="s">
        <v>1</v>
      </c>
      <c r="F8" s="189"/>
    </row>
    <row r="9" spans="1:6" ht="12.75">
      <c r="A9" s="189"/>
      <c r="B9" s="189"/>
      <c r="C9" s="189"/>
      <c r="D9" s="189"/>
      <c r="E9" s="189" t="s">
        <v>57</v>
      </c>
      <c r="F9" s="189" t="s">
        <v>63</v>
      </c>
    </row>
    <row r="10" spans="1:6" ht="12.75">
      <c r="A10" s="189"/>
      <c r="B10" s="189"/>
      <c r="C10" s="189"/>
      <c r="D10" s="189"/>
      <c r="E10" s="189"/>
      <c r="F10" s="189"/>
    </row>
    <row r="11" spans="1:6" ht="12.75">
      <c r="A11" s="55">
        <v>1</v>
      </c>
      <c r="B11" s="55">
        <v>2</v>
      </c>
      <c r="C11" s="56">
        <v>3</v>
      </c>
      <c r="D11" s="55">
        <v>4</v>
      </c>
      <c r="E11" s="55">
        <v>5</v>
      </c>
      <c r="F11" s="55">
        <v>6</v>
      </c>
    </row>
    <row r="12" spans="1:6" ht="21" customHeight="1">
      <c r="A12" s="192" t="s">
        <v>191</v>
      </c>
      <c r="B12" s="193"/>
      <c r="C12" s="193"/>
      <c r="D12" s="193"/>
      <c r="E12" s="193"/>
      <c r="F12" s="194"/>
    </row>
    <row r="13" spans="1:6" ht="12.75">
      <c r="A13" s="34">
        <v>200000</v>
      </c>
      <c r="B13" s="33" t="s">
        <v>190</v>
      </c>
      <c r="C13" s="29">
        <f>D13+E13</f>
        <v>3075243.0599999996</v>
      </c>
      <c r="D13" s="32">
        <v>2920662.78</v>
      </c>
      <c r="E13" s="32">
        <v>154580.28</v>
      </c>
      <c r="F13" s="32">
        <v>81830</v>
      </c>
    </row>
    <row r="14" spans="1:6" ht="25.5">
      <c r="A14" s="34">
        <v>208000</v>
      </c>
      <c r="B14" s="33" t="s">
        <v>189</v>
      </c>
      <c r="C14" s="29">
        <f>D14+E14</f>
        <v>3075243.0599999996</v>
      </c>
      <c r="D14" s="32">
        <v>2920662.78</v>
      </c>
      <c r="E14" s="32">
        <v>154580.28</v>
      </c>
      <c r="F14" s="32">
        <v>81830</v>
      </c>
    </row>
    <row r="15" spans="1:6" ht="12.75">
      <c r="A15" s="20">
        <v>208100</v>
      </c>
      <c r="B15" s="19" t="s">
        <v>366</v>
      </c>
      <c r="C15" s="18">
        <f>D15+E15</f>
        <v>3075243.0599999996</v>
      </c>
      <c r="D15" s="17">
        <v>2937992.78</v>
      </c>
      <c r="E15" s="17">
        <v>137250.28</v>
      </c>
      <c r="F15" s="17">
        <v>64500</v>
      </c>
    </row>
    <row r="16" spans="1:6" ht="38.25">
      <c r="A16" s="20">
        <v>208400</v>
      </c>
      <c r="B16" s="19" t="s">
        <v>381</v>
      </c>
      <c r="C16" s="18">
        <f>D16+E16</f>
        <v>0</v>
      </c>
      <c r="D16" s="17">
        <v>-17330</v>
      </c>
      <c r="E16" s="17">
        <v>17330</v>
      </c>
      <c r="F16" s="17">
        <v>17330</v>
      </c>
    </row>
    <row r="17" spans="1:6" ht="12.75">
      <c r="A17" s="31" t="s">
        <v>65</v>
      </c>
      <c r="B17" s="30" t="s">
        <v>185</v>
      </c>
      <c r="C17" s="29">
        <f>D17+E17</f>
        <v>3075243.0599999996</v>
      </c>
      <c r="D17" s="29">
        <v>2920662.78</v>
      </c>
      <c r="E17" s="29">
        <v>154580.28</v>
      </c>
      <c r="F17" s="29">
        <v>81830</v>
      </c>
    </row>
    <row r="18" spans="1:6" ht="21" customHeight="1">
      <c r="A18" s="192" t="s">
        <v>188</v>
      </c>
      <c r="B18" s="193"/>
      <c r="C18" s="193"/>
      <c r="D18" s="193"/>
      <c r="E18" s="193"/>
      <c r="F18" s="194"/>
    </row>
    <row r="19" spans="1:6" ht="12.75">
      <c r="A19" s="34">
        <v>600000</v>
      </c>
      <c r="B19" s="33" t="s">
        <v>187</v>
      </c>
      <c r="C19" s="29">
        <f>D19+E19</f>
        <v>3075243.0599999996</v>
      </c>
      <c r="D19" s="32">
        <v>2920662.78</v>
      </c>
      <c r="E19" s="32">
        <v>154580.28</v>
      </c>
      <c r="F19" s="32">
        <v>81830</v>
      </c>
    </row>
    <row r="20" spans="1:6" ht="12.75">
      <c r="A20" s="34">
        <v>602000</v>
      </c>
      <c r="B20" s="33" t="s">
        <v>186</v>
      </c>
      <c r="C20" s="29">
        <f>D20+E20</f>
        <v>3075243.0599999996</v>
      </c>
      <c r="D20" s="32">
        <v>2920662.78</v>
      </c>
      <c r="E20" s="32">
        <v>154580.28</v>
      </c>
      <c r="F20" s="32">
        <v>81830</v>
      </c>
    </row>
    <row r="21" spans="1:6" ht="12.75">
      <c r="A21" s="20">
        <v>602100</v>
      </c>
      <c r="B21" s="19" t="s">
        <v>366</v>
      </c>
      <c r="C21" s="18">
        <f>D21+E21</f>
        <v>3075243.0599999996</v>
      </c>
      <c r="D21" s="17">
        <v>2937992.78</v>
      </c>
      <c r="E21" s="17">
        <v>137250.28</v>
      </c>
      <c r="F21" s="17">
        <v>64500</v>
      </c>
    </row>
    <row r="22" spans="1:6" ht="38.25">
      <c r="A22" s="20">
        <v>602400</v>
      </c>
      <c r="B22" s="19" t="s">
        <v>381</v>
      </c>
      <c r="C22" s="18">
        <f>D22+E22</f>
        <v>0</v>
      </c>
      <c r="D22" s="17">
        <v>-17330</v>
      </c>
      <c r="E22" s="17">
        <v>17330</v>
      </c>
      <c r="F22" s="17">
        <v>17330</v>
      </c>
    </row>
    <row r="23" spans="1:6" ht="12.75">
      <c r="A23" s="31" t="s">
        <v>65</v>
      </c>
      <c r="B23" s="30" t="s">
        <v>185</v>
      </c>
      <c r="C23" s="29">
        <f>D23+E23</f>
        <v>3075243.0599999996</v>
      </c>
      <c r="D23" s="29">
        <v>2920662.78</v>
      </c>
      <c r="E23" s="29">
        <v>154580.28</v>
      </c>
      <c r="F23" s="29">
        <v>81830</v>
      </c>
    </row>
    <row r="26" spans="1:6" ht="12.75">
      <c r="A26" s="59" t="s">
        <v>303</v>
      </c>
      <c r="B26" s="28"/>
      <c r="E26" s="28"/>
      <c r="F26" s="59" t="s">
        <v>302</v>
      </c>
    </row>
  </sheetData>
  <sheetProtection/>
  <mergeCells count="11">
    <mergeCell ref="E8:F8"/>
    <mergeCell ref="E9:E10"/>
    <mergeCell ref="F9:F10"/>
    <mergeCell ref="D2:H2"/>
    <mergeCell ref="A12:F12"/>
    <mergeCell ref="A18:F18"/>
    <mergeCell ref="A5:F5"/>
    <mergeCell ref="A8:A10"/>
    <mergeCell ref="B8:B10"/>
    <mergeCell ref="C8:C10"/>
    <mergeCell ref="D8:D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3" width="12.00390625" style="13" customWidth="1"/>
    <col min="4" max="4" width="40.75390625" style="13" customWidth="1"/>
    <col min="5" max="16" width="13.75390625" style="13" customWidth="1"/>
    <col min="17" max="16384" width="9.125" style="13" customWidth="1"/>
  </cols>
  <sheetData>
    <row r="1" ht="12.75">
      <c r="M1" s="13" t="s">
        <v>259</v>
      </c>
    </row>
    <row r="2" spans="13:17" ht="12.75">
      <c r="M2" s="186" t="s">
        <v>379</v>
      </c>
      <c r="N2" s="186"/>
      <c r="O2" s="186"/>
      <c r="P2" s="186"/>
      <c r="Q2" s="186"/>
    </row>
    <row r="3" spans="13:17" ht="12.75">
      <c r="M3" s="58" t="s">
        <v>292</v>
      </c>
      <c r="N3" s="58"/>
      <c r="O3" s="58"/>
      <c r="P3" s="58"/>
      <c r="Q3" s="58"/>
    </row>
    <row r="4" spans="13:17" ht="12.75">
      <c r="M4" s="58" t="s">
        <v>400</v>
      </c>
      <c r="N4" s="58"/>
      <c r="O4" s="58"/>
      <c r="P4" s="58"/>
      <c r="Q4" s="58"/>
    </row>
    <row r="5" spans="1:16" ht="12.75">
      <c r="A5" s="195" t="s">
        <v>258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</row>
    <row r="6" spans="1:16" ht="12.75">
      <c r="A6" s="195" t="s">
        <v>337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6" ht="12.75">
      <c r="A7" s="44" t="s">
        <v>183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12.75">
      <c r="A8" s="35" t="s">
        <v>71</v>
      </c>
      <c r="P8" s="21" t="s">
        <v>257</v>
      </c>
    </row>
    <row r="9" spans="1:16" ht="12.75">
      <c r="A9" s="196" t="s">
        <v>73</v>
      </c>
      <c r="B9" s="196" t="s">
        <v>72</v>
      </c>
      <c r="C9" s="196" t="s">
        <v>59</v>
      </c>
      <c r="D9" s="189" t="s">
        <v>74</v>
      </c>
      <c r="E9" s="189" t="s">
        <v>0</v>
      </c>
      <c r="F9" s="189"/>
      <c r="G9" s="189"/>
      <c r="H9" s="189"/>
      <c r="I9" s="189"/>
      <c r="J9" s="189" t="s">
        <v>1</v>
      </c>
      <c r="K9" s="189"/>
      <c r="L9" s="189"/>
      <c r="M9" s="189"/>
      <c r="N9" s="189"/>
      <c r="O9" s="189"/>
      <c r="P9" s="190" t="s">
        <v>256</v>
      </c>
    </row>
    <row r="10" spans="1:16" ht="12.75">
      <c r="A10" s="189"/>
      <c r="B10" s="189"/>
      <c r="C10" s="189"/>
      <c r="D10" s="189"/>
      <c r="E10" s="190" t="s">
        <v>57</v>
      </c>
      <c r="F10" s="189" t="s">
        <v>255</v>
      </c>
      <c r="G10" s="189" t="s">
        <v>254</v>
      </c>
      <c r="H10" s="189"/>
      <c r="I10" s="189" t="s">
        <v>253</v>
      </c>
      <c r="J10" s="190" t="s">
        <v>57</v>
      </c>
      <c r="K10" s="189" t="s">
        <v>63</v>
      </c>
      <c r="L10" s="189" t="s">
        <v>255</v>
      </c>
      <c r="M10" s="189" t="s">
        <v>254</v>
      </c>
      <c r="N10" s="189"/>
      <c r="O10" s="189" t="s">
        <v>253</v>
      </c>
      <c r="P10" s="189"/>
    </row>
    <row r="11" spans="1:16" ht="12.75">
      <c r="A11" s="189"/>
      <c r="B11" s="189"/>
      <c r="C11" s="189"/>
      <c r="D11" s="189"/>
      <c r="E11" s="189"/>
      <c r="F11" s="189"/>
      <c r="G11" s="189" t="s">
        <v>252</v>
      </c>
      <c r="H11" s="189" t="s">
        <v>251</v>
      </c>
      <c r="I11" s="189"/>
      <c r="J11" s="189"/>
      <c r="K11" s="189"/>
      <c r="L11" s="189"/>
      <c r="M11" s="189" t="s">
        <v>252</v>
      </c>
      <c r="N11" s="189" t="s">
        <v>251</v>
      </c>
      <c r="O11" s="189"/>
      <c r="P11" s="189"/>
    </row>
    <row r="12" spans="1:16" ht="44.2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</row>
    <row r="13" spans="1:16" ht="12.75">
      <c r="A13" s="55">
        <v>1</v>
      </c>
      <c r="B13" s="55">
        <v>2</v>
      </c>
      <c r="C13" s="55">
        <v>3</v>
      </c>
      <c r="D13" s="55">
        <v>4</v>
      </c>
      <c r="E13" s="56">
        <v>5</v>
      </c>
      <c r="F13" s="55">
        <v>6</v>
      </c>
      <c r="G13" s="55">
        <v>7</v>
      </c>
      <c r="H13" s="55">
        <v>8</v>
      </c>
      <c r="I13" s="55">
        <v>9</v>
      </c>
      <c r="J13" s="56">
        <v>10</v>
      </c>
      <c r="K13" s="55">
        <v>11</v>
      </c>
      <c r="L13" s="55">
        <v>12</v>
      </c>
      <c r="M13" s="55">
        <v>13</v>
      </c>
      <c r="N13" s="55">
        <v>14</v>
      </c>
      <c r="O13" s="55">
        <v>15</v>
      </c>
      <c r="P13" s="56">
        <v>16</v>
      </c>
    </row>
    <row r="14" spans="1:16" ht="12.75">
      <c r="A14" s="43" t="s">
        <v>10</v>
      </c>
      <c r="B14" s="42"/>
      <c r="C14" s="41"/>
      <c r="D14" s="40" t="s">
        <v>378</v>
      </c>
      <c r="E14" s="36">
        <v>35404390</v>
      </c>
      <c r="F14" s="39">
        <v>33104390</v>
      </c>
      <c r="G14" s="39">
        <v>18652030</v>
      </c>
      <c r="H14" s="39">
        <v>2013170</v>
      </c>
      <c r="I14" s="39">
        <v>2300000</v>
      </c>
      <c r="J14" s="36">
        <v>1532550.28</v>
      </c>
      <c r="K14" s="39">
        <v>64500</v>
      </c>
      <c r="L14" s="39">
        <v>1468050.28</v>
      </c>
      <c r="M14" s="39">
        <v>140000</v>
      </c>
      <c r="N14" s="39">
        <v>572750.28</v>
      </c>
      <c r="O14" s="39">
        <v>64500</v>
      </c>
      <c r="P14" s="36">
        <f aca="true" t="shared" si="0" ref="P14:P45">E14+J14</f>
        <v>36936940.28</v>
      </c>
    </row>
    <row r="15" spans="1:16" ht="12.75">
      <c r="A15" s="43" t="s">
        <v>9</v>
      </c>
      <c r="B15" s="42"/>
      <c r="C15" s="41"/>
      <c r="D15" s="40" t="s">
        <v>378</v>
      </c>
      <c r="E15" s="36">
        <v>35404390</v>
      </c>
      <c r="F15" s="39">
        <v>33104390</v>
      </c>
      <c r="G15" s="39">
        <v>18652030</v>
      </c>
      <c r="H15" s="39">
        <v>2013170</v>
      </c>
      <c r="I15" s="39">
        <v>2300000</v>
      </c>
      <c r="J15" s="36">
        <v>1532550.28</v>
      </c>
      <c r="K15" s="39">
        <v>64500</v>
      </c>
      <c r="L15" s="39">
        <v>1468050.28</v>
      </c>
      <c r="M15" s="39">
        <v>140000</v>
      </c>
      <c r="N15" s="39">
        <v>572750.28</v>
      </c>
      <c r="O15" s="39">
        <v>64500</v>
      </c>
      <c r="P15" s="36">
        <f t="shared" si="0"/>
        <v>36936940.28</v>
      </c>
    </row>
    <row r="16" spans="1:16" ht="63.75">
      <c r="A16" s="24" t="s">
        <v>12</v>
      </c>
      <c r="B16" s="24" t="s">
        <v>29</v>
      </c>
      <c r="C16" s="27" t="s">
        <v>8</v>
      </c>
      <c r="D16" s="26" t="s">
        <v>13</v>
      </c>
      <c r="E16" s="22">
        <v>12248230</v>
      </c>
      <c r="F16" s="23">
        <v>12248230</v>
      </c>
      <c r="G16" s="23">
        <v>8785400</v>
      </c>
      <c r="H16" s="23">
        <v>896000</v>
      </c>
      <c r="I16" s="23">
        <v>0</v>
      </c>
      <c r="J16" s="22">
        <v>25000</v>
      </c>
      <c r="K16" s="23">
        <v>0</v>
      </c>
      <c r="L16" s="23">
        <v>25000</v>
      </c>
      <c r="M16" s="23">
        <v>0</v>
      </c>
      <c r="N16" s="23">
        <v>0</v>
      </c>
      <c r="O16" s="23">
        <v>0</v>
      </c>
      <c r="P16" s="22">
        <f t="shared" si="0"/>
        <v>12273230</v>
      </c>
    </row>
    <row r="17" spans="1:16" ht="38.25">
      <c r="A17" s="24" t="s">
        <v>358</v>
      </c>
      <c r="B17" s="24" t="s">
        <v>40</v>
      </c>
      <c r="C17" s="27" t="s">
        <v>8</v>
      </c>
      <c r="D17" s="26" t="s">
        <v>278</v>
      </c>
      <c r="E17" s="22">
        <v>615800</v>
      </c>
      <c r="F17" s="23">
        <v>615800</v>
      </c>
      <c r="G17" s="23">
        <v>499070</v>
      </c>
      <c r="H17" s="23">
        <v>0</v>
      </c>
      <c r="I17" s="23">
        <v>0</v>
      </c>
      <c r="J17" s="22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2">
        <f t="shared" si="0"/>
        <v>615800</v>
      </c>
    </row>
    <row r="18" spans="1:16" ht="12.75">
      <c r="A18" s="24" t="s">
        <v>28</v>
      </c>
      <c r="B18" s="24" t="s">
        <v>14</v>
      </c>
      <c r="C18" s="27" t="s">
        <v>4</v>
      </c>
      <c r="D18" s="26" t="s">
        <v>27</v>
      </c>
      <c r="E18" s="22">
        <v>500050</v>
      </c>
      <c r="F18" s="23">
        <v>500050</v>
      </c>
      <c r="G18" s="23">
        <v>0</v>
      </c>
      <c r="H18" s="23">
        <v>0</v>
      </c>
      <c r="I18" s="23">
        <v>0</v>
      </c>
      <c r="J18" s="22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2">
        <f t="shared" si="0"/>
        <v>500050</v>
      </c>
    </row>
    <row r="19" spans="1:16" ht="25.5">
      <c r="A19" s="24" t="s">
        <v>89</v>
      </c>
      <c r="B19" s="24" t="s">
        <v>90</v>
      </c>
      <c r="C19" s="27" t="s">
        <v>91</v>
      </c>
      <c r="D19" s="26" t="s">
        <v>88</v>
      </c>
      <c r="E19" s="22">
        <v>2650000</v>
      </c>
      <c r="F19" s="23">
        <v>2650000</v>
      </c>
      <c r="G19" s="23">
        <v>0</v>
      </c>
      <c r="H19" s="23">
        <v>0</v>
      </c>
      <c r="I19" s="23">
        <v>0</v>
      </c>
      <c r="J19" s="22">
        <v>64500</v>
      </c>
      <c r="K19" s="23">
        <v>64500</v>
      </c>
      <c r="L19" s="23">
        <v>0</v>
      </c>
      <c r="M19" s="23">
        <v>0</v>
      </c>
      <c r="N19" s="23">
        <v>0</v>
      </c>
      <c r="O19" s="23">
        <v>64500</v>
      </c>
      <c r="P19" s="22">
        <f t="shared" si="0"/>
        <v>2714500</v>
      </c>
    </row>
    <row r="20" spans="1:16" ht="38.25">
      <c r="A20" s="24" t="s">
        <v>84</v>
      </c>
      <c r="B20" s="24" t="s">
        <v>85</v>
      </c>
      <c r="C20" s="27" t="s">
        <v>86</v>
      </c>
      <c r="D20" s="26" t="s">
        <v>87</v>
      </c>
      <c r="E20" s="22">
        <v>800000</v>
      </c>
      <c r="F20" s="23">
        <v>800000</v>
      </c>
      <c r="G20" s="23">
        <v>0</v>
      </c>
      <c r="H20" s="23">
        <v>0</v>
      </c>
      <c r="I20" s="23">
        <v>0</v>
      </c>
      <c r="J20" s="22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2">
        <f t="shared" si="0"/>
        <v>800000</v>
      </c>
    </row>
    <row r="21" spans="1:16" ht="25.5">
      <c r="A21" s="24" t="s">
        <v>93</v>
      </c>
      <c r="B21" s="24" t="s">
        <v>94</v>
      </c>
      <c r="C21" s="27" t="s">
        <v>82</v>
      </c>
      <c r="D21" s="26" t="s">
        <v>95</v>
      </c>
      <c r="E21" s="22">
        <v>31000</v>
      </c>
      <c r="F21" s="23">
        <v>31000</v>
      </c>
      <c r="G21" s="23">
        <v>0</v>
      </c>
      <c r="H21" s="23">
        <v>0</v>
      </c>
      <c r="I21" s="23">
        <v>0</v>
      </c>
      <c r="J21" s="22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2">
        <f t="shared" si="0"/>
        <v>31000</v>
      </c>
    </row>
    <row r="22" spans="1:16" ht="25.5">
      <c r="A22" s="24" t="s">
        <v>286</v>
      </c>
      <c r="B22" s="24" t="s">
        <v>285</v>
      </c>
      <c r="C22" s="27" t="s">
        <v>222</v>
      </c>
      <c r="D22" s="26" t="s">
        <v>284</v>
      </c>
      <c r="E22" s="22">
        <v>20000</v>
      </c>
      <c r="F22" s="23">
        <v>20000</v>
      </c>
      <c r="G22" s="23">
        <v>0</v>
      </c>
      <c r="H22" s="23">
        <v>0</v>
      </c>
      <c r="I22" s="23">
        <v>0</v>
      </c>
      <c r="J22" s="22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2">
        <f t="shared" si="0"/>
        <v>20000</v>
      </c>
    </row>
    <row r="23" spans="1:16" ht="38.25">
      <c r="A23" s="24" t="s">
        <v>357</v>
      </c>
      <c r="B23" s="24" t="s">
        <v>250</v>
      </c>
      <c r="C23" s="27" t="s">
        <v>222</v>
      </c>
      <c r="D23" s="26" t="s">
        <v>249</v>
      </c>
      <c r="E23" s="22">
        <v>13100</v>
      </c>
      <c r="F23" s="23">
        <v>13100</v>
      </c>
      <c r="G23" s="23">
        <v>0</v>
      </c>
      <c r="H23" s="23">
        <v>0</v>
      </c>
      <c r="I23" s="23">
        <v>0</v>
      </c>
      <c r="J23" s="22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2">
        <f t="shared" si="0"/>
        <v>13100</v>
      </c>
    </row>
    <row r="24" spans="1:16" ht="51">
      <c r="A24" s="24" t="s">
        <v>248</v>
      </c>
      <c r="B24" s="24" t="s">
        <v>247</v>
      </c>
      <c r="C24" s="27" t="s">
        <v>48</v>
      </c>
      <c r="D24" s="26" t="s">
        <v>83</v>
      </c>
      <c r="E24" s="22">
        <v>7366220</v>
      </c>
      <c r="F24" s="23">
        <v>7366220</v>
      </c>
      <c r="G24" s="23">
        <v>5806560</v>
      </c>
      <c r="H24" s="23">
        <v>173600</v>
      </c>
      <c r="I24" s="23">
        <v>0</v>
      </c>
      <c r="J24" s="22">
        <v>800000</v>
      </c>
      <c r="K24" s="23">
        <v>0</v>
      </c>
      <c r="L24" s="23">
        <v>800000</v>
      </c>
      <c r="M24" s="23">
        <v>0</v>
      </c>
      <c r="N24" s="23">
        <v>170000</v>
      </c>
      <c r="O24" s="23">
        <v>0</v>
      </c>
      <c r="P24" s="22">
        <f t="shared" si="0"/>
        <v>8166220</v>
      </c>
    </row>
    <row r="25" spans="1:16" ht="25.5">
      <c r="A25" s="24" t="s">
        <v>246</v>
      </c>
      <c r="B25" s="24" t="s">
        <v>245</v>
      </c>
      <c r="C25" s="27" t="s">
        <v>242</v>
      </c>
      <c r="D25" s="26" t="s">
        <v>244</v>
      </c>
      <c r="E25" s="22">
        <v>20000</v>
      </c>
      <c r="F25" s="23">
        <v>20000</v>
      </c>
      <c r="G25" s="23">
        <v>0</v>
      </c>
      <c r="H25" s="23">
        <v>0</v>
      </c>
      <c r="I25" s="23">
        <v>0</v>
      </c>
      <c r="J25" s="22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2">
        <f t="shared" si="0"/>
        <v>20000</v>
      </c>
    </row>
    <row r="26" spans="1:16" ht="25.5">
      <c r="A26" s="24" t="s">
        <v>356</v>
      </c>
      <c r="B26" s="24" t="s">
        <v>243</v>
      </c>
      <c r="C26" s="27" t="s">
        <v>242</v>
      </c>
      <c r="D26" s="26" t="s">
        <v>283</v>
      </c>
      <c r="E26" s="22">
        <v>598070</v>
      </c>
      <c r="F26" s="23">
        <v>598070</v>
      </c>
      <c r="G26" s="23">
        <v>462920</v>
      </c>
      <c r="H26" s="23">
        <v>11000</v>
      </c>
      <c r="I26" s="23">
        <v>0</v>
      </c>
      <c r="J26" s="22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2">
        <f t="shared" si="0"/>
        <v>598070</v>
      </c>
    </row>
    <row r="27" spans="1:16" ht="76.5">
      <c r="A27" s="24" t="s">
        <v>342</v>
      </c>
      <c r="B27" s="24" t="s">
        <v>334</v>
      </c>
      <c r="C27" s="27" t="s">
        <v>26</v>
      </c>
      <c r="D27" s="26" t="s">
        <v>333</v>
      </c>
      <c r="E27" s="22">
        <v>50000</v>
      </c>
      <c r="F27" s="23">
        <v>50000</v>
      </c>
      <c r="G27" s="23">
        <v>0</v>
      </c>
      <c r="H27" s="23">
        <v>0</v>
      </c>
      <c r="I27" s="23">
        <v>0</v>
      </c>
      <c r="J27" s="22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2">
        <f t="shared" si="0"/>
        <v>50000</v>
      </c>
    </row>
    <row r="28" spans="1:16" ht="38.25">
      <c r="A28" s="24" t="s">
        <v>355</v>
      </c>
      <c r="B28" s="24" t="s">
        <v>282</v>
      </c>
      <c r="C28" s="27" t="s">
        <v>281</v>
      </c>
      <c r="D28" s="26" t="s">
        <v>280</v>
      </c>
      <c r="E28" s="22">
        <v>5000</v>
      </c>
      <c r="F28" s="23">
        <v>5000</v>
      </c>
      <c r="G28" s="23">
        <v>0</v>
      </c>
      <c r="H28" s="23">
        <v>0</v>
      </c>
      <c r="I28" s="23">
        <v>0</v>
      </c>
      <c r="J28" s="22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2">
        <f t="shared" si="0"/>
        <v>5000</v>
      </c>
    </row>
    <row r="29" spans="1:16" ht="12.75">
      <c r="A29" s="24" t="s">
        <v>55</v>
      </c>
      <c r="B29" s="24" t="s">
        <v>241</v>
      </c>
      <c r="C29" s="27" t="s">
        <v>240</v>
      </c>
      <c r="D29" s="26" t="s">
        <v>54</v>
      </c>
      <c r="E29" s="22">
        <v>368500</v>
      </c>
      <c r="F29" s="23">
        <v>368500</v>
      </c>
      <c r="G29" s="23">
        <v>301960</v>
      </c>
      <c r="H29" s="23">
        <v>0</v>
      </c>
      <c r="I29" s="23">
        <v>0</v>
      </c>
      <c r="J29" s="22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2">
        <f t="shared" si="0"/>
        <v>368500</v>
      </c>
    </row>
    <row r="30" spans="1:16" ht="25.5">
      <c r="A30" s="24" t="s">
        <v>30</v>
      </c>
      <c r="B30" s="24" t="s">
        <v>239</v>
      </c>
      <c r="C30" s="27" t="s">
        <v>2</v>
      </c>
      <c r="D30" s="26" t="s">
        <v>34</v>
      </c>
      <c r="E30" s="22">
        <v>222000</v>
      </c>
      <c r="F30" s="23">
        <v>222000</v>
      </c>
      <c r="G30" s="23">
        <v>0</v>
      </c>
      <c r="H30" s="23">
        <v>0</v>
      </c>
      <c r="I30" s="23">
        <v>0</v>
      </c>
      <c r="J30" s="22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2">
        <f t="shared" si="0"/>
        <v>222000</v>
      </c>
    </row>
    <row r="31" spans="1:16" ht="12.75">
      <c r="A31" s="24" t="s">
        <v>354</v>
      </c>
      <c r="B31" s="24" t="s">
        <v>200</v>
      </c>
      <c r="C31" s="27" t="s">
        <v>199</v>
      </c>
      <c r="D31" s="26" t="s">
        <v>198</v>
      </c>
      <c r="E31" s="22">
        <v>20000</v>
      </c>
      <c r="F31" s="23">
        <v>20000</v>
      </c>
      <c r="G31" s="23">
        <v>0</v>
      </c>
      <c r="H31" s="23">
        <v>0</v>
      </c>
      <c r="I31" s="23">
        <v>0</v>
      </c>
      <c r="J31" s="22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2">
        <f t="shared" si="0"/>
        <v>20000</v>
      </c>
    </row>
    <row r="32" spans="1:16" ht="25.5">
      <c r="A32" s="24" t="s">
        <v>353</v>
      </c>
      <c r="B32" s="24" t="s">
        <v>238</v>
      </c>
      <c r="C32" s="27" t="s">
        <v>17</v>
      </c>
      <c r="D32" s="26" t="s">
        <v>279</v>
      </c>
      <c r="E32" s="22">
        <v>0</v>
      </c>
      <c r="F32" s="23">
        <v>0</v>
      </c>
      <c r="G32" s="23">
        <v>0</v>
      </c>
      <c r="H32" s="23">
        <v>0</v>
      </c>
      <c r="I32" s="23">
        <v>0</v>
      </c>
      <c r="J32" s="22">
        <v>495800</v>
      </c>
      <c r="K32" s="23">
        <v>0</v>
      </c>
      <c r="L32" s="23">
        <v>495800</v>
      </c>
      <c r="M32" s="23">
        <v>140000</v>
      </c>
      <c r="N32" s="23">
        <v>315000</v>
      </c>
      <c r="O32" s="23">
        <v>0</v>
      </c>
      <c r="P32" s="22">
        <f t="shared" si="0"/>
        <v>495800</v>
      </c>
    </row>
    <row r="33" spans="1:16" ht="51">
      <c r="A33" s="24" t="s">
        <v>68</v>
      </c>
      <c r="B33" s="24" t="s">
        <v>67</v>
      </c>
      <c r="C33" s="27" t="s">
        <v>17</v>
      </c>
      <c r="D33" s="26" t="s">
        <v>66</v>
      </c>
      <c r="E33" s="22">
        <v>1700000</v>
      </c>
      <c r="F33" s="23">
        <v>0</v>
      </c>
      <c r="G33" s="23">
        <v>0</v>
      </c>
      <c r="H33" s="23">
        <v>0</v>
      </c>
      <c r="I33" s="23">
        <v>1700000</v>
      </c>
      <c r="J33" s="22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2">
        <f t="shared" si="0"/>
        <v>1700000</v>
      </c>
    </row>
    <row r="34" spans="1:16" ht="12.75">
      <c r="A34" s="24" t="s">
        <v>19</v>
      </c>
      <c r="B34" s="24" t="s">
        <v>18</v>
      </c>
      <c r="C34" s="27" t="s">
        <v>17</v>
      </c>
      <c r="D34" s="26" t="s">
        <v>16</v>
      </c>
      <c r="E34" s="22">
        <v>3185300</v>
      </c>
      <c r="F34" s="23">
        <v>3185300</v>
      </c>
      <c r="G34" s="23">
        <v>1772720</v>
      </c>
      <c r="H34" s="23">
        <v>400000</v>
      </c>
      <c r="I34" s="23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2">
        <f t="shared" si="0"/>
        <v>3185300</v>
      </c>
    </row>
    <row r="35" spans="1:16" ht="76.5">
      <c r="A35" s="24" t="s">
        <v>306</v>
      </c>
      <c r="B35" s="24" t="s">
        <v>332</v>
      </c>
      <c r="C35" s="27" t="s">
        <v>307</v>
      </c>
      <c r="D35" s="26" t="s">
        <v>331</v>
      </c>
      <c r="E35" s="22">
        <v>600000</v>
      </c>
      <c r="F35" s="23">
        <v>0</v>
      </c>
      <c r="G35" s="23">
        <v>0</v>
      </c>
      <c r="H35" s="23">
        <v>0</v>
      </c>
      <c r="I35" s="23">
        <v>600000</v>
      </c>
      <c r="J35" s="22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2">
        <f t="shared" si="0"/>
        <v>600000</v>
      </c>
    </row>
    <row r="36" spans="1:16" ht="25.5">
      <c r="A36" s="24" t="s">
        <v>352</v>
      </c>
      <c r="B36" s="24" t="s">
        <v>330</v>
      </c>
      <c r="C36" s="27" t="s">
        <v>53</v>
      </c>
      <c r="D36" s="26" t="s">
        <v>329</v>
      </c>
      <c r="E36" s="22">
        <v>1614120</v>
      </c>
      <c r="F36" s="23">
        <v>1614120</v>
      </c>
      <c r="G36" s="23">
        <v>1023400</v>
      </c>
      <c r="H36" s="23">
        <v>298570</v>
      </c>
      <c r="I36" s="23">
        <v>0</v>
      </c>
      <c r="J36" s="22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2">
        <f t="shared" si="0"/>
        <v>1614120</v>
      </c>
    </row>
    <row r="37" spans="1:16" ht="38.25">
      <c r="A37" s="24" t="s">
        <v>33</v>
      </c>
      <c r="B37" s="24" t="s">
        <v>32</v>
      </c>
      <c r="C37" s="27" t="s">
        <v>15</v>
      </c>
      <c r="D37" s="26" t="s">
        <v>31</v>
      </c>
      <c r="E37" s="22">
        <v>2500000</v>
      </c>
      <c r="F37" s="23">
        <v>2500000</v>
      </c>
      <c r="G37" s="23">
        <v>0</v>
      </c>
      <c r="H37" s="23">
        <v>0</v>
      </c>
      <c r="I37" s="23">
        <v>0</v>
      </c>
      <c r="J37" s="22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2">
        <f t="shared" si="0"/>
        <v>2500000</v>
      </c>
    </row>
    <row r="38" spans="1:16" ht="12.75">
      <c r="A38" s="24" t="s">
        <v>351</v>
      </c>
      <c r="B38" s="24" t="s">
        <v>237</v>
      </c>
      <c r="C38" s="27" t="s">
        <v>236</v>
      </c>
      <c r="D38" s="26" t="s">
        <v>235</v>
      </c>
      <c r="E38" s="22">
        <v>241500</v>
      </c>
      <c r="F38" s="23">
        <v>241500</v>
      </c>
      <c r="G38" s="23">
        <v>0</v>
      </c>
      <c r="H38" s="23">
        <v>234000</v>
      </c>
      <c r="I38" s="23">
        <v>0</v>
      </c>
      <c r="J38" s="22">
        <v>20000</v>
      </c>
      <c r="K38" s="23">
        <v>0</v>
      </c>
      <c r="L38" s="23">
        <v>20000</v>
      </c>
      <c r="M38" s="23">
        <v>0</v>
      </c>
      <c r="N38" s="23">
        <v>15000</v>
      </c>
      <c r="O38" s="23">
        <v>0</v>
      </c>
      <c r="P38" s="22">
        <f t="shared" si="0"/>
        <v>261500</v>
      </c>
    </row>
    <row r="39" spans="1:16" ht="25.5">
      <c r="A39" s="24" t="s">
        <v>350</v>
      </c>
      <c r="B39" s="24" t="s">
        <v>234</v>
      </c>
      <c r="C39" s="27" t="s">
        <v>53</v>
      </c>
      <c r="D39" s="26" t="s">
        <v>233</v>
      </c>
      <c r="E39" s="22">
        <v>5500</v>
      </c>
      <c r="F39" s="23">
        <v>5500</v>
      </c>
      <c r="G39" s="23">
        <v>0</v>
      </c>
      <c r="H39" s="23">
        <v>0</v>
      </c>
      <c r="I39" s="23">
        <v>0</v>
      </c>
      <c r="J39" s="22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2">
        <f t="shared" si="0"/>
        <v>5500</v>
      </c>
    </row>
    <row r="40" spans="1:16" ht="89.25">
      <c r="A40" s="24" t="s">
        <v>377</v>
      </c>
      <c r="B40" s="24" t="s">
        <v>376</v>
      </c>
      <c r="C40" s="27" t="s">
        <v>53</v>
      </c>
      <c r="D40" s="26" t="s">
        <v>375</v>
      </c>
      <c r="E40" s="22">
        <v>0</v>
      </c>
      <c r="F40" s="23">
        <v>0</v>
      </c>
      <c r="G40" s="23">
        <v>0</v>
      </c>
      <c r="H40" s="23">
        <v>0</v>
      </c>
      <c r="I40" s="23">
        <v>0</v>
      </c>
      <c r="J40" s="22">
        <v>72750.28</v>
      </c>
      <c r="K40" s="23">
        <v>0</v>
      </c>
      <c r="L40" s="23">
        <v>72750.28</v>
      </c>
      <c r="M40" s="23">
        <v>0</v>
      </c>
      <c r="N40" s="23">
        <v>72750.28</v>
      </c>
      <c r="O40" s="23">
        <v>0</v>
      </c>
      <c r="P40" s="22">
        <f t="shared" si="0"/>
        <v>72750.28</v>
      </c>
    </row>
    <row r="41" spans="1:16" ht="38.25">
      <c r="A41" s="24" t="s">
        <v>374</v>
      </c>
      <c r="B41" s="24" t="s">
        <v>373</v>
      </c>
      <c r="C41" s="27" t="s">
        <v>372</v>
      </c>
      <c r="D41" s="26" t="s">
        <v>371</v>
      </c>
      <c r="E41" s="22">
        <v>30000</v>
      </c>
      <c r="F41" s="23">
        <v>30000</v>
      </c>
      <c r="G41" s="23">
        <v>0</v>
      </c>
      <c r="H41" s="23">
        <v>0</v>
      </c>
      <c r="I41" s="23">
        <v>0</v>
      </c>
      <c r="J41" s="22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2">
        <f t="shared" si="0"/>
        <v>30000</v>
      </c>
    </row>
    <row r="42" spans="1:16" ht="25.5">
      <c r="A42" s="24" t="s">
        <v>232</v>
      </c>
      <c r="B42" s="24" t="s">
        <v>231</v>
      </c>
      <c r="C42" s="27" t="s">
        <v>230</v>
      </c>
      <c r="D42" s="26" t="s">
        <v>229</v>
      </c>
      <c r="E42" s="22">
        <v>0</v>
      </c>
      <c r="F42" s="23">
        <v>0</v>
      </c>
      <c r="G42" s="23">
        <v>0</v>
      </c>
      <c r="H42" s="23">
        <v>0</v>
      </c>
      <c r="I42" s="23">
        <v>0</v>
      </c>
      <c r="J42" s="22">
        <v>54500</v>
      </c>
      <c r="K42" s="23">
        <v>0</v>
      </c>
      <c r="L42" s="23">
        <v>54500</v>
      </c>
      <c r="M42" s="23">
        <v>0</v>
      </c>
      <c r="N42" s="23">
        <v>0</v>
      </c>
      <c r="O42" s="23">
        <v>0</v>
      </c>
      <c r="P42" s="22">
        <f t="shared" si="0"/>
        <v>54500</v>
      </c>
    </row>
    <row r="43" spans="1:16" ht="25.5">
      <c r="A43" s="43" t="s">
        <v>52</v>
      </c>
      <c r="B43" s="42"/>
      <c r="C43" s="41"/>
      <c r="D43" s="40" t="s">
        <v>50</v>
      </c>
      <c r="E43" s="36">
        <v>61698042.78</v>
      </c>
      <c r="F43" s="39">
        <v>61698042.78</v>
      </c>
      <c r="G43" s="39">
        <v>41522208.15</v>
      </c>
      <c r="H43" s="39">
        <v>8114600</v>
      </c>
      <c r="I43" s="39">
        <v>0</v>
      </c>
      <c r="J43" s="36">
        <v>617330</v>
      </c>
      <c r="K43" s="39">
        <v>17330</v>
      </c>
      <c r="L43" s="39">
        <v>580000</v>
      </c>
      <c r="M43" s="39">
        <v>0</v>
      </c>
      <c r="N43" s="39">
        <v>0</v>
      </c>
      <c r="O43" s="39">
        <v>37330</v>
      </c>
      <c r="P43" s="36">
        <f t="shared" si="0"/>
        <v>62315372.78</v>
      </c>
    </row>
    <row r="44" spans="1:16" ht="25.5">
      <c r="A44" s="43" t="s">
        <v>51</v>
      </c>
      <c r="B44" s="42"/>
      <c r="C44" s="41"/>
      <c r="D44" s="40" t="s">
        <v>50</v>
      </c>
      <c r="E44" s="36">
        <v>61698042.78</v>
      </c>
      <c r="F44" s="39">
        <v>61698042.78</v>
      </c>
      <c r="G44" s="39">
        <v>41522208.15</v>
      </c>
      <c r="H44" s="39">
        <v>8114600</v>
      </c>
      <c r="I44" s="39">
        <v>0</v>
      </c>
      <c r="J44" s="36">
        <v>617330</v>
      </c>
      <c r="K44" s="39">
        <v>17330</v>
      </c>
      <c r="L44" s="39">
        <v>580000</v>
      </c>
      <c r="M44" s="39">
        <v>0</v>
      </c>
      <c r="N44" s="39">
        <v>0</v>
      </c>
      <c r="O44" s="39">
        <v>37330</v>
      </c>
      <c r="P44" s="36">
        <f t="shared" si="0"/>
        <v>62315372.78</v>
      </c>
    </row>
    <row r="45" spans="1:16" ht="38.25">
      <c r="A45" s="24" t="s">
        <v>228</v>
      </c>
      <c r="B45" s="24" t="s">
        <v>40</v>
      </c>
      <c r="C45" s="27" t="s">
        <v>8</v>
      </c>
      <c r="D45" s="26" t="s">
        <v>278</v>
      </c>
      <c r="E45" s="22">
        <v>675100</v>
      </c>
      <c r="F45" s="23">
        <v>675100</v>
      </c>
      <c r="G45" s="23">
        <v>549200</v>
      </c>
      <c r="H45" s="23">
        <v>0</v>
      </c>
      <c r="I45" s="23">
        <v>0</v>
      </c>
      <c r="J45" s="22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2">
        <f t="shared" si="0"/>
        <v>675100</v>
      </c>
    </row>
    <row r="46" spans="1:16" ht="12.75">
      <c r="A46" s="24" t="s">
        <v>49</v>
      </c>
      <c r="B46" s="24" t="s">
        <v>26</v>
      </c>
      <c r="C46" s="27" t="s">
        <v>25</v>
      </c>
      <c r="D46" s="26" t="s">
        <v>24</v>
      </c>
      <c r="E46" s="22">
        <v>9635700</v>
      </c>
      <c r="F46" s="23">
        <v>9635700</v>
      </c>
      <c r="G46" s="23">
        <v>6235800</v>
      </c>
      <c r="H46" s="23">
        <v>1380000</v>
      </c>
      <c r="I46" s="23">
        <v>0</v>
      </c>
      <c r="J46" s="22">
        <v>350000</v>
      </c>
      <c r="K46" s="23">
        <v>0</v>
      </c>
      <c r="L46" s="23">
        <v>350000</v>
      </c>
      <c r="M46" s="23">
        <v>0</v>
      </c>
      <c r="N46" s="23">
        <v>0</v>
      </c>
      <c r="O46" s="23">
        <v>0</v>
      </c>
      <c r="P46" s="22">
        <f aca="true" t="shared" si="1" ref="P46:P72">E46+J46</f>
        <v>9985700</v>
      </c>
    </row>
    <row r="47" spans="1:16" ht="25.5">
      <c r="A47" s="24" t="s">
        <v>227</v>
      </c>
      <c r="B47" s="24" t="s">
        <v>226</v>
      </c>
      <c r="C47" s="27" t="s">
        <v>47</v>
      </c>
      <c r="D47" s="26" t="s">
        <v>224</v>
      </c>
      <c r="E47" s="22">
        <v>16841430</v>
      </c>
      <c r="F47" s="23">
        <v>16841430</v>
      </c>
      <c r="G47" s="23">
        <v>7580680</v>
      </c>
      <c r="H47" s="23">
        <v>6615000</v>
      </c>
      <c r="I47" s="23">
        <v>0</v>
      </c>
      <c r="J47" s="22">
        <v>250000</v>
      </c>
      <c r="K47" s="23">
        <v>0</v>
      </c>
      <c r="L47" s="23">
        <v>230000</v>
      </c>
      <c r="M47" s="23">
        <v>0</v>
      </c>
      <c r="N47" s="23">
        <v>0</v>
      </c>
      <c r="O47" s="23">
        <v>20000</v>
      </c>
      <c r="P47" s="22">
        <f t="shared" si="1"/>
        <v>17091430</v>
      </c>
    </row>
    <row r="48" spans="1:16" ht="25.5">
      <c r="A48" s="24" t="s">
        <v>225</v>
      </c>
      <c r="B48" s="24" t="s">
        <v>272</v>
      </c>
      <c r="C48" s="27" t="s">
        <v>47</v>
      </c>
      <c r="D48" s="26" t="s">
        <v>224</v>
      </c>
      <c r="E48" s="22">
        <v>28564700</v>
      </c>
      <c r="F48" s="23">
        <v>28564700</v>
      </c>
      <c r="G48" s="23">
        <v>23413690</v>
      </c>
      <c r="H48" s="23">
        <v>0</v>
      </c>
      <c r="I48" s="23">
        <v>0</v>
      </c>
      <c r="J48" s="22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2">
        <f t="shared" si="1"/>
        <v>28564700</v>
      </c>
    </row>
    <row r="49" spans="1:16" ht="38.25">
      <c r="A49" s="24" t="s">
        <v>223</v>
      </c>
      <c r="B49" s="24" t="s">
        <v>222</v>
      </c>
      <c r="C49" s="27" t="s">
        <v>208</v>
      </c>
      <c r="D49" s="26" t="s">
        <v>79</v>
      </c>
      <c r="E49" s="22">
        <v>1429200</v>
      </c>
      <c r="F49" s="23">
        <v>1429200</v>
      </c>
      <c r="G49" s="23">
        <v>1045500</v>
      </c>
      <c r="H49" s="23">
        <v>119600</v>
      </c>
      <c r="I49" s="23">
        <v>0</v>
      </c>
      <c r="J49" s="22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2">
        <f t="shared" si="1"/>
        <v>1429200</v>
      </c>
    </row>
    <row r="50" spans="1:16" ht="25.5">
      <c r="A50" s="24" t="s">
        <v>221</v>
      </c>
      <c r="B50" s="24" t="s">
        <v>220</v>
      </c>
      <c r="C50" s="27" t="s">
        <v>45</v>
      </c>
      <c r="D50" s="26" t="s">
        <v>219</v>
      </c>
      <c r="E50" s="22">
        <v>832100</v>
      </c>
      <c r="F50" s="23">
        <v>832100</v>
      </c>
      <c r="G50" s="23">
        <v>670540</v>
      </c>
      <c r="H50" s="23">
        <v>0</v>
      </c>
      <c r="I50" s="23">
        <v>0</v>
      </c>
      <c r="J50" s="22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2">
        <f t="shared" si="1"/>
        <v>832100</v>
      </c>
    </row>
    <row r="51" spans="1:16" ht="25.5">
      <c r="A51" s="24" t="s">
        <v>218</v>
      </c>
      <c r="B51" s="24" t="s">
        <v>217</v>
      </c>
      <c r="C51" s="27" t="s">
        <v>45</v>
      </c>
      <c r="D51" s="26" t="s">
        <v>46</v>
      </c>
      <c r="E51" s="22">
        <v>3618000</v>
      </c>
      <c r="F51" s="23">
        <v>3618000</v>
      </c>
      <c r="G51" s="23">
        <v>1975000</v>
      </c>
      <c r="H51" s="23">
        <v>0</v>
      </c>
      <c r="I51" s="23">
        <v>0</v>
      </c>
      <c r="J51" s="22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2">
        <f t="shared" si="1"/>
        <v>3618000</v>
      </c>
    </row>
    <row r="52" spans="1:16" ht="12.75">
      <c r="A52" s="24" t="s">
        <v>216</v>
      </c>
      <c r="B52" s="24" t="s">
        <v>215</v>
      </c>
      <c r="C52" s="27" t="s">
        <v>45</v>
      </c>
      <c r="D52" s="26" t="s">
        <v>214</v>
      </c>
      <c r="E52" s="22">
        <v>3620</v>
      </c>
      <c r="F52" s="23">
        <v>3620</v>
      </c>
      <c r="G52" s="23">
        <v>0</v>
      </c>
      <c r="H52" s="23">
        <v>0</v>
      </c>
      <c r="I52" s="23">
        <v>0</v>
      </c>
      <c r="J52" s="22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2">
        <f t="shared" si="1"/>
        <v>3620</v>
      </c>
    </row>
    <row r="53" spans="1:16" ht="51">
      <c r="A53" s="24" t="s">
        <v>349</v>
      </c>
      <c r="B53" s="24" t="s">
        <v>348</v>
      </c>
      <c r="C53" s="27" t="s">
        <v>45</v>
      </c>
      <c r="D53" s="26" t="s">
        <v>347</v>
      </c>
      <c r="E53" s="22">
        <v>51200</v>
      </c>
      <c r="F53" s="23">
        <v>51200</v>
      </c>
      <c r="G53" s="23">
        <v>41968</v>
      </c>
      <c r="H53" s="23">
        <v>0</v>
      </c>
      <c r="I53" s="23">
        <v>0</v>
      </c>
      <c r="J53" s="22">
        <v>17330</v>
      </c>
      <c r="K53" s="23">
        <v>17330</v>
      </c>
      <c r="L53" s="23">
        <v>0</v>
      </c>
      <c r="M53" s="23">
        <v>0</v>
      </c>
      <c r="N53" s="23">
        <v>0</v>
      </c>
      <c r="O53" s="23">
        <v>17330</v>
      </c>
      <c r="P53" s="22">
        <f t="shared" si="1"/>
        <v>68530</v>
      </c>
    </row>
    <row r="54" spans="1:16" ht="51">
      <c r="A54" s="24" t="s">
        <v>370</v>
      </c>
      <c r="B54" s="24" t="s">
        <v>369</v>
      </c>
      <c r="C54" s="27" t="s">
        <v>45</v>
      </c>
      <c r="D54" s="26" t="s">
        <v>368</v>
      </c>
      <c r="E54" s="22">
        <v>11992.779999999999</v>
      </c>
      <c r="F54" s="23">
        <v>11992.779999999999</v>
      </c>
      <c r="G54" s="23">
        <v>9830.15</v>
      </c>
      <c r="H54" s="23">
        <v>0</v>
      </c>
      <c r="I54" s="23">
        <v>0</v>
      </c>
      <c r="J54" s="22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2">
        <f t="shared" si="1"/>
        <v>11992.779999999999</v>
      </c>
    </row>
    <row r="55" spans="1:16" ht="38.25">
      <c r="A55" s="24" t="s">
        <v>301</v>
      </c>
      <c r="B55" s="24" t="s">
        <v>300</v>
      </c>
      <c r="C55" s="27" t="s">
        <v>242</v>
      </c>
      <c r="D55" s="26" t="s">
        <v>299</v>
      </c>
      <c r="E55" s="22">
        <v>5000</v>
      </c>
      <c r="F55" s="23">
        <v>5000</v>
      </c>
      <c r="G55" s="23">
        <v>0</v>
      </c>
      <c r="H55" s="23">
        <v>0</v>
      </c>
      <c r="I55" s="23">
        <v>0</v>
      </c>
      <c r="J55" s="22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2">
        <f t="shared" si="1"/>
        <v>5000</v>
      </c>
    </row>
    <row r="56" spans="1:16" ht="25.5">
      <c r="A56" s="24" t="s">
        <v>44</v>
      </c>
      <c r="B56" s="24" t="s">
        <v>213</v>
      </c>
      <c r="C56" s="27" t="s">
        <v>5</v>
      </c>
      <c r="D56" s="26" t="s">
        <v>20</v>
      </c>
      <c r="E56" s="22">
        <v>20000</v>
      </c>
      <c r="F56" s="23">
        <v>20000</v>
      </c>
      <c r="G56" s="23">
        <v>0</v>
      </c>
      <c r="H56" s="23">
        <v>0</v>
      </c>
      <c r="I56" s="23">
        <v>0</v>
      </c>
      <c r="J56" s="22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2">
        <f t="shared" si="1"/>
        <v>20000</v>
      </c>
    </row>
    <row r="57" spans="1:16" ht="25.5">
      <c r="A57" s="24" t="s">
        <v>77</v>
      </c>
      <c r="B57" s="24" t="s">
        <v>212</v>
      </c>
      <c r="C57" s="27" t="s">
        <v>5</v>
      </c>
      <c r="D57" s="26" t="s">
        <v>78</v>
      </c>
      <c r="E57" s="22">
        <v>10000</v>
      </c>
      <c r="F57" s="23">
        <v>10000</v>
      </c>
      <c r="G57" s="23">
        <v>0</v>
      </c>
      <c r="H57" s="23">
        <v>0</v>
      </c>
      <c r="I57" s="23">
        <v>0</v>
      </c>
      <c r="J57" s="22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2">
        <f t="shared" si="1"/>
        <v>10000</v>
      </c>
    </row>
    <row r="58" spans="1:16" ht="25.5">
      <c r="A58" s="43" t="s">
        <v>43</v>
      </c>
      <c r="B58" s="42"/>
      <c r="C58" s="41"/>
      <c r="D58" s="40" t="s">
        <v>41</v>
      </c>
      <c r="E58" s="36">
        <v>9098100</v>
      </c>
      <c r="F58" s="39">
        <v>9098100</v>
      </c>
      <c r="G58" s="39">
        <v>6353030</v>
      </c>
      <c r="H58" s="39">
        <v>968050</v>
      </c>
      <c r="I58" s="39">
        <v>0</v>
      </c>
      <c r="J58" s="36">
        <v>65000</v>
      </c>
      <c r="K58" s="39">
        <v>0</v>
      </c>
      <c r="L58" s="39">
        <v>65000</v>
      </c>
      <c r="M58" s="39">
        <v>27000</v>
      </c>
      <c r="N58" s="39">
        <v>0</v>
      </c>
      <c r="O58" s="39">
        <v>0</v>
      </c>
      <c r="P58" s="36">
        <f t="shared" si="1"/>
        <v>9163100</v>
      </c>
    </row>
    <row r="59" spans="1:16" ht="25.5">
      <c r="A59" s="43" t="s">
        <v>42</v>
      </c>
      <c r="B59" s="42"/>
      <c r="C59" s="41"/>
      <c r="D59" s="40" t="s">
        <v>41</v>
      </c>
      <c r="E59" s="36">
        <v>9098100</v>
      </c>
      <c r="F59" s="39">
        <v>9098100</v>
      </c>
      <c r="G59" s="39">
        <v>6353030</v>
      </c>
      <c r="H59" s="39">
        <v>968050</v>
      </c>
      <c r="I59" s="39">
        <v>0</v>
      </c>
      <c r="J59" s="36">
        <v>65000</v>
      </c>
      <c r="K59" s="39">
        <v>0</v>
      </c>
      <c r="L59" s="39">
        <v>65000</v>
      </c>
      <c r="M59" s="39">
        <v>27000</v>
      </c>
      <c r="N59" s="39">
        <v>0</v>
      </c>
      <c r="O59" s="39">
        <v>0</v>
      </c>
      <c r="P59" s="36">
        <f t="shared" si="1"/>
        <v>9163100</v>
      </c>
    </row>
    <row r="60" spans="1:16" ht="38.25">
      <c r="A60" s="24" t="s">
        <v>211</v>
      </c>
      <c r="B60" s="24" t="s">
        <v>40</v>
      </c>
      <c r="C60" s="27" t="s">
        <v>8</v>
      </c>
      <c r="D60" s="26" t="s">
        <v>278</v>
      </c>
      <c r="E60" s="22">
        <v>420000</v>
      </c>
      <c r="F60" s="23">
        <v>420000</v>
      </c>
      <c r="G60" s="23">
        <v>336100</v>
      </c>
      <c r="H60" s="23">
        <v>0</v>
      </c>
      <c r="I60" s="23">
        <v>0</v>
      </c>
      <c r="J60" s="22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2">
        <f t="shared" si="1"/>
        <v>420000</v>
      </c>
    </row>
    <row r="61" spans="1:16" ht="25.5">
      <c r="A61" s="24" t="s">
        <v>210</v>
      </c>
      <c r="B61" s="24" t="s">
        <v>209</v>
      </c>
      <c r="C61" s="27" t="s">
        <v>208</v>
      </c>
      <c r="D61" s="26" t="s">
        <v>367</v>
      </c>
      <c r="E61" s="22">
        <v>1261200</v>
      </c>
      <c r="F61" s="23">
        <v>1261200</v>
      </c>
      <c r="G61" s="23">
        <v>813600</v>
      </c>
      <c r="H61" s="23">
        <v>257000</v>
      </c>
      <c r="I61" s="23">
        <v>0</v>
      </c>
      <c r="J61" s="22">
        <v>45000</v>
      </c>
      <c r="K61" s="23">
        <v>0</v>
      </c>
      <c r="L61" s="23">
        <v>45000</v>
      </c>
      <c r="M61" s="23">
        <v>25000</v>
      </c>
      <c r="N61" s="23">
        <v>0</v>
      </c>
      <c r="O61" s="23">
        <v>0</v>
      </c>
      <c r="P61" s="22">
        <f t="shared" si="1"/>
        <v>1306200</v>
      </c>
    </row>
    <row r="62" spans="1:16" ht="12.75">
      <c r="A62" s="24" t="s">
        <v>39</v>
      </c>
      <c r="B62" s="24" t="s">
        <v>38</v>
      </c>
      <c r="C62" s="27" t="s">
        <v>37</v>
      </c>
      <c r="D62" s="26" t="s">
        <v>36</v>
      </c>
      <c r="E62" s="22">
        <v>2095300</v>
      </c>
      <c r="F62" s="23">
        <v>2095300</v>
      </c>
      <c r="G62" s="23">
        <v>1492650</v>
      </c>
      <c r="H62" s="23">
        <v>255100</v>
      </c>
      <c r="I62" s="23">
        <v>0</v>
      </c>
      <c r="J62" s="22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2">
        <f t="shared" si="1"/>
        <v>2095300</v>
      </c>
    </row>
    <row r="63" spans="1:16" ht="12.75">
      <c r="A63" s="24" t="s">
        <v>207</v>
      </c>
      <c r="B63" s="24" t="s">
        <v>206</v>
      </c>
      <c r="C63" s="27" t="s">
        <v>37</v>
      </c>
      <c r="D63" s="26" t="s">
        <v>205</v>
      </c>
      <c r="E63" s="22">
        <v>123100</v>
      </c>
      <c r="F63" s="23">
        <v>123100</v>
      </c>
      <c r="G63" s="23">
        <v>88200</v>
      </c>
      <c r="H63" s="23">
        <v>5000</v>
      </c>
      <c r="I63" s="23">
        <v>0</v>
      </c>
      <c r="J63" s="22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2">
        <f t="shared" si="1"/>
        <v>123100</v>
      </c>
    </row>
    <row r="64" spans="1:16" ht="38.25">
      <c r="A64" s="24" t="s">
        <v>35</v>
      </c>
      <c r="B64" s="24" t="s">
        <v>23</v>
      </c>
      <c r="C64" s="27" t="s">
        <v>22</v>
      </c>
      <c r="D64" s="26" t="s">
        <v>21</v>
      </c>
      <c r="E64" s="22">
        <v>4784700</v>
      </c>
      <c r="F64" s="23">
        <v>4784700</v>
      </c>
      <c r="G64" s="23">
        <v>3299690</v>
      </c>
      <c r="H64" s="23">
        <v>450950</v>
      </c>
      <c r="I64" s="23">
        <v>0</v>
      </c>
      <c r="J64" s="22">
        <v>20000</v>
      </c>
      <c r="K64" s="23">
        <v>0</v>
      </c>
      <c r="L64" s="23">
        <v>20000</v>
      </c>
      <c r="M64" s="23">
        <v>2000</v>
      </c>
      <c r="N64" s="23">
        <v>0</v>
      </c>
      <c r="O64" s="23">
        <v>0</v>
      </c>
      <c r="P64" s="22">
        <f t="shared" si="1"/>
        <v>4804700</v>
      </c>
    </row>
    <row r="65" spans="1:16" ht="25.5">
      <c r="A65" s="24" t="s">
        <v>204</v>
      </c>
      <c r="B65" s="24" t="s">
        <v>203</v>
      </c>
      <c r="C65" s="27" t="s">
        <v>199</v>
      </c>
      <c r="D65" s="26" t="s">
        <v>202</v>
      </c>
      <c r="E65" s="22">
        <v>408800</v>
      </c>
      <c r="F65" s="23">
        <v>408800</v>
      </c>
      <c r="G65" s="23">
        <v>322790</v>
      </c>
      <c r="H65" s="23">
        <v>0</v>
      </c>
      <c r="I65" s="23">
        <v>0</v>
      </c>
      <c r="J65" s="22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2">
        <f t="shared" si="1"/>
        <v>408800</v>
      </c>
    </row>
    <row r="66" spans="1:16" ht="12.75">
      <c r="A66" s="24" t="s">
        <v>201</v>
      </c>
      <c r="B66" s="24" t="s">
        <v>200</v>
      </c>
      <c r="C66" s="27" t="s">
        <v>199</v>
      </c>
      <c r="D66" s="26" t="s">
        <v>198</v>
      </c>
      <c r="E66" s="22">
        <v>5000</v>
      </c>
      <c r="F66" s="23">
        <v>5000</v>
      </c>
      <c r="G66" s="23">
        <v>0</v>
      </c>
      <c r="H66" s="23">
        <v>0</v>
      </c>
      <c r="I66" s="23">
        <v>0</v>
      </c>
      <c r="J66" s="22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2">
        <f t="shared" si="1"/>
        <v>5000</v>
      </c>
    </row>
    <row r="67" spans="1:16" ht="25.5">
      <c r="A67" s="43" t="s">
        <v>197</v>
      </c>
      <c r="B67" s="42"/>
      <c r="C67" s="41"/>
      <c r="D67" s="40" t="s">
        <v>97</v>
      </c>
      <c r="E67" s="36">
        <v>5371100</v>
      </c>
      <c r="F67" s="39">
        <v>5371100</v>
      </c>
      <c r="G67" s="39">
        <v>819670</v>
      </c>
      <c r="H67" s="39">
        <v>0</v>
      </c>
      <c r="I67" s="39">
        <v>0</v>
      </c>
      <c r="J67" s="36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6">
        <f t="shared" si="1"/>
        <v>5371100</v>
      </c>
    </row>
    <row r="68" spans="1:16" ht="25.5">
      <c r="A68" s="43" t="s">
        <v>196</v>
      </c>
      <c r="B68" s="42"/>
      <c r="C68" s="41"/>
      <c r="D68" s="40" t="s">
        <v>97</v>
      </c>
      <c r="E68" s="36">
        <v>5371100</v>
      </c>
      <c r="F68" s="39">
        <v>5371100</v>
      </c>
      <c r="G68" s="39">
        <v>819670</v>
      </c>
      <c r="H68" s="39">
        <v>0</v>
      </c>
      <c r="I68" s="39">
        <v>0</v>
      </c>
      <c r="J68" s="36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6">
        <f t="shared" si="1"/>
        <v>5371100</v>
      </c>
    </row>
    <row r="69" spans="1:16" ht="38.25">
      <c r="A69" s="24" t="s">
        <v>98</v>
      </c>
      <c r="B69" s="24" t="s">
        <v>40</v>
      </c>
      <c r="C69" s="27" t="s">
        <v>8</v>
      </c>
      <c r="D69" s="26" t="s">
        <v>278</v>
      </c>
      <c r="E69" s="22">
        <v>1058000</v>
      </c>
      <c r="F69" s="23">
        <v>1058000</v>
      </c>
      <c r="G69" s="23">
        <v>819670</v>
      </c>
      <c r="H69" s="23">
        <v>0</v>
      </c>
      <c r="I69" s="23">
        <v>0</v>
      </c>
      <c r="J69" s="22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2">
        <f t="shared" si="1"/>
        <v>1058000</v>
      </c>
    </row>
    <row r="70" spans="1:16" ht="12.75">
      <c r="A70" s="24" t="s">
        <v>195</v>
      </c>
      <c r="B70" s="24" t="s">
        <v>194</v>
      </c>
      <c r="C70" s="27" t="s">
        <v>14</v>
      </c>
      <c r="D70" s="26" t="s">
        <v>269</v>
      </c>
      <c r="E70" s="22">
        <v>4313100</v>
      </c>
      <c r="F70" s="23">
        <v>4313100</v>
      </c>
      <c r="G70" s="23">
        <v>0</v>
      </c>
      <c r="H70" s="23">
        <v>0</v>
      </c>
      <c r="I70" s="23">
        <v>0</v>
      </c>
      <c r="J70" s="22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2">
        <f t="shared" si="1"/>
        <v>4313100</v>
      </c>
    </row>
    <row r="71" spans="1:16" ht="12.75">
      <c r="A71" s="24" t="s">
        <v>346</v>
      </c>
      <c r="B71" s="24" t="s">
        <v>345</v>
      </c>
      <c r="C71" s="27" t="s">
        <v>14</v>
      </c>
      <c r="D71" s="26" t="s">
        <v>121</v>
      </c>
      <c r="E71" s="22">
        <v>0</v>
      </c>
      <c r="F71" s="23">
        <v>0</v>
      </c>
      <c r="G71" s="23">
        <v>0</v>
      </c>
      <c r="H71" s="23">
        <v>0</v>
      </c>
      <c r="I71" s="23">
        <v>0</v>
      </c>
      <c r="J71" s="22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2">
        <f t="shared" si="1"/>
        <v>0</v>
      </c>
    </row>
    <row r="72" spans="1:16" ht="12.75">
      <c r="A72" s="38" t="s">
        <v>65</v>
      </c>
      <c r="B72" s="38" t="s">
        <v>65</v>
      </c>
      <c r="C72" s="37" t="s">
        <v>65</v>
      </c>
      <c r="D72" s="36" t="s">
        <v>76</v>
      </c>
      <c r="E72" s="36">
        <v>111571632.78</v>
      </c>
      <c r="F72" s="36">
        <v>109271632.78</v>
      </c>
      <c r="G72" s="36">
        <v>67346938.15</v>
      </c>
      <c r="H72" s="36">
        <v>11095820</v>
      </c>
      <c r="I72" s="36">
        <v>2300000</v>
      </c>
      <c r="J72" s="36">
        <v>2214880.2800000003</v>
      </c>
      <c r="K72" s="36">
        <v>81830</v>
      </c>
      <c r="L72" s="36">
        <v>2113050.2800000003</v>
      </c>
      <c r="M72" s="36">
        <v>167000</v>
      </c>
      <c r="N72" s="36">
        <v>572750.28</v>
      </c>
      <c r="O72" s="36">
        <v>101830</v>
      </c>
      <c r="P72" s="36">
        <f t="shared" si="1"/>
        <v>113786513.06</v>
      </c>
    </row>
    <row r="75" spans="1:16" ht="12.75">
      <c r="A75" s="59" t="s">
        <v>303</v>
      </c>
      <c r="B75" s="59"/>
      <c r="I75" s="28"/>
      <c r="P75" s="59" t="s">
        <v>385</v>
      </c>
    </row>
  </sheetData>
  <sheetProtection/>
  <mergeCells count="23">
    <mergeCell ref="D9:D12"/>
    <mergeCell ref="J9:O9"/>
    <mergeCell ref="J10:J12"/>
    <mergeCell ref="K10:K12"/>
    <mergeCell ref="F10:F12"/>
    <mergeCell ref="M2:Q2"/>
    <mergeCell ref="E9:I9"/>
    <mergeCell ref="E10:E12"/>
    <mergeCell ref="O10:O12"/>
    <mergeCell ref="P9:P12"/>
    <mergeCell ref="A5:P5"/>
    <mergeCell ref="A6:P6"/>
    <mergeCell ref="A9:A12"/>
    <mergeCell ref="B9:B12"/>
    <mergeCell ref="C9:C12"/>
    <mergeCell ref="G11:G12"/>
    <mergeCell ref="H11:H12"/>
    <mergeCell ref="I10:I12"/>
    <mergeCell ref="G10:H10"/>
    <mergeCell ref="M11:M12"/>
    <mergeCell ref="N11:N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3" width="12.00390625" style="13" customWidth="1"/>
    <col min="4" max="4" width="40.75390625" style="13" customWidth="1"/>
    <col min="5" max="9" width="9.25390625" style="13" bestFit="1" customWidth="1"/>
    <col min="10" max="10" width="9.375" style="13" bestFit="1" customWidth="1"/>
    <col min="11" max="11" width="9.25390625" style="13" bestFit="1" customWidth="1"/>
    <col min="12" max="12" width="9.375" style="13" bestFit="1" customWidth="1"/>
    <col min="13" max="13" width="9.25390625" style="13" bestFit="1" customWidth="1"/>
    <col min="14" max="14" width="9.375" style="13" bestFit="1" customWidth="1"/>
    <col min="15" max="15" width="9.25390625" style="13" bestFit="1" customWidth="1"/>
    <col min="16" max="16" width="9.375" style="13" bestFit="1" customWidth="1"/>
    <col min="17" max="16384" width="9.125" style="13" customWidth="1"/>
  </cols>
  <sheetData>
    <row r="1" ht="12.75">
      <c r="M1" s="13" t="s">
        <v>268</v>
      </c>
    </row>
    <row r="2" spans="13:17" ht="14.25" customHeight="1">
      <c r="M2" s="186" t="s">
        <v>384</v>
      </c>
      <c r="N2" s="186"/>
      <c r="O2" s="186"/>
      <c r="P2" s="186"/>
      <c r="Q2" s="186"/>
    </row>
    <row r="3" spans="13:17" ht="12.75">
      <c r="M3" s="58" t="s">
        <v>292</v>
      </c>
      <c r="N3" s="58"/>
      <c r="O3" s="58"/>
      <c r="P3" s="58"/>
      <c r="Q3" s="58"/>
    </row>
    <row r="4" spans="13:17" ht="12.75">
      <c r="M4" s="58" t="s">
        <v>400</v>
      </c>
      <c r="N4" s="58"/>
      <c r="O4" s="58"/>
      <c r="P4" s="58"/>
      <c r="Q4" s="58"/>
    </row>
    <row r="5" spans="1:16" ht="12.75">
      <c r="A5" s="195" t="s">
        <v>267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</row>
    <row r="6" spans="1:16" ht="12.75">
      <c r="A6" s="195" t="s">
        <v>340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6" ht="12.75">
      <c r="A7" s="44" t="s">
        <v>298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2.75">
      <c r="A8" s="35" t="s">
        <v>71</v>
      </c>
      <c r="P8" s="21" t="s">
        <v>257</v>
      </c>
    </row>
    <row r="9" spans="1:16" ht="12.75">
      <c r="A9" s="196" t="s">
        <v>73</v>
      </c>
      <c r="B9" s="196" t="s">
        <v>72</v>
      </c>
      <c r="C9" s="196" t="s">
        <v>59</v>
      </c>
      <c r="D9" s="189" t="s">
        <v>74</v>
      </c>
      <c r="E9" s="189" t="s">
        <v>266</v>
      </c>
      <c r="F9" s="189"/>
      <c r="G9" s="189"/>
      <c r="H9" s="189"/>
      <c r="I9" s="189" t="s">
        <v>265</v>
      </c>
      <c r="J9" s="189"/>
      <c r="K9" s="189"/>
      <c r="L9" s="189"/>
      <c r="M9" s="190" t="s">
        <v>264</v>
      </c>
      <c r="N9" s="189"/>
      <c r="O9" s="189"/>
      <c r="P9" s="189"/>
    </row>
    <row r="10" spans="1:16" ht="12.75">
      <c r="A10" s="189"/>
      <c r="B10" s="189"/>
      <c r="C10" s="189"/>
      <c r="D10" s="189"/>
      <c r="E10" s="189" t="s">
        <v>6</v>
      </c>
      <c r="F10" s="189" t="s">
        <v>7</v>
      </c>
      <c r="G10" s="189"/>
      <c r="H10" s="190" t="s">
        <v>263</v>
      </c>
      <c r="I10" s="189" t="s">
        <v>6</v>
      </c>
      <c r="J10" s="189" t="s">
        <v>7</v>
      </c>
      <c r="K10" s="189"/>
      <c r="L10" s="190" t="s">
        <v>263</v>
      </c>
      <c r="M10" s="190" t="s">
        <v>6</v>
      </c>
      <c r="N10" s="190" t="s">
        <v>7</v>
      </c>
      <c r="O10" s="190"/>
      <c r="P10" s="190" t="s">
        <v>263</v>
      </c>
    </row>
    <row r="11" spans="1:16" ht="12.75">
      <c r="A11" s="189"/>
      <c r="B11" s="189"/>
      <c r="C11" s="189"/>
      <c r="D11" s="189"/>
      <c r="E11" s="189"/>
      <c r="F11" s="189" t="s">
        <v>57</v>
      </c>
      <c r="G11" s="189" t="s">
        <v>63</v>
      </c>
      <c r="H11" s="189"/>
      <c r="I11" s="189"/>
      <c r="J11" s="189" t="s">
        <v>57</v>
      </c>
      <c r="K11" s="189" t="s">
        <v>63</v>
      </c>
      <c r="L11" s="189"/>
      <c r="M11" s="189"/>
      <c r="N11" s="190" t="s">
        <v>57</v>
      </c>
      <c r="O11" s="190" t="s">
        <v>63</v>
      </c>
      <c r="P11" s="189"/>
    </row>
    <row r="12" spans="1:16" ht="44.2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</row>
    <row r="13" spans="1:16" ht="12.75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50">
        <v>8</v>
      </c>
      <c r="I13" s="49">
        <v>9</v>
      </c>
      <c r="J13" s="49">
        <v>10</v>
      </c>
      <c r="K13" s="49">
        <v>11</v>
      </c>
      <c r="L13" s="50">
        <v>12</v>
      </c>
      <c r="M13" s="50">
        <v>13</v>
      </c>
      <c r="N13" s="50">
        <v>14</v>
      </c>
      <c r="O13" s="50">
        <v>15</v>
      </c>
      <c r="P13" s="50">
        <v>16</v>
      </c>
    </row>
    <row r="14" spans="1:16" ht="12.75">
      <c r="A14" s="43" t="s">
        <v>336</v>
      </c>
      <c r="B14" s="42"/>
      <c r="C14" s="42"/>
      <c r="D14" s="33" t="s">
        <v>359</v>
      </c>
      <c r="E14" s="39">
        <v>20000</v>
      </c>
      <c r="F14" s="39">
        <v>54160</v>
      </c>
      <c r="G14" s="39">
        <v>0</v>
      </c>
      <c r="H14" s="36">
        <f>E14+F14</f>
        <v>74160</v>
      </c>
      <c r="I14" s="39">
        <v>0</v>
      </c>
      <c r="J14" s="39">
        <v>-54160</v>
      </c>
      <c r="K14" s="39">
        <v>0</v>
      </c>
      <c r="L14" s="36">
        <f>I14+J14</f>
        <v>-54160</v>
      </c>
      <c r="M14" s="36">
        <f aca="true" t="shared" si="0" ref="M14:O18">E14+I14</f>
        <v>20000</v>
      </c>
      <c r="N14" s="36">
        <f t="shared" si="0"/>
        <v>0</v>
      </c>
      <c r="O14" s="36">
        <f t="shared" si="0"/>
        <v>0</v>
      </c>
      <c r="P14" s="36">
        <f>M14+N14</f>
        <v>20000</v>
      </c>
    </row>
    <row r="15" spans="1:16" ht="12.75">
      <c r="A15" s="43" t="s">
        <v>335</v>
      </c>
      <c r="B15" s="42"/>
      <c r="C15" s="42"/>
      <c r="D15" s="39" t="s">
        <v>359</v>
      </c>
      <c r="E15" s="39">
        <v>20000</v>
      </c>
      <c r="F15" s="39">
        <v>54160</v>
      </c>
      <c r="G15" s="39">
        <v>0</v>
      </c>
      <c r="H15" s="36">
        <f>E15+F15</f>
        <v>74160</v>
      </c>
      <c r="I15" s="39">
        <v>0</v>
      </c>
      <c r="J15" s="39">
        <v>-54160</v>
      </c>
      <c r="K15" s="39">
        <v>0</v>
      </c>
      <c r="L15" s="36">
        <f>I15+J15</f>
        <v>-54160</v>
      </c>
      <c r="M15" s="36">
        <f t="shared" si="0"/>
        <v>20000</v>
      </c>
      <c r="N15" s="36">
        <f t="shared" si="0"/>
        <v>0</v>
      </c>
      <c r="O15" s="36">
        <f t="shared" si="0"/>
        <v>0</v>
      </c>
      <c r="P15" s="36">
        <f>M15+N15</f>
        <v>20000</v>
      </c>
    </row>
    <row r="16" spans="1:16" ht="25.5">
      <c r="A16" s="24" t="s">
        <v>339</v>
      </c>
      <c r="B16" s="24" t="s">
        <v>262</v>
      </c>
      <c r="C16" s="24" t="s">
        <v>3</v>
      </c>
      <c r="D16" s="25" t="s">
        <v>64</v>
      </c>
      <c r="E16" s="23">
        <v>20000</v>
      </c>
      <c r="F16" s="23">
        <v>54160</v>
      </c>
      <c r="G16" s="23">
        <v>0</v>
      </c>
      <c r="H16" s="22">
        <f>E16+F16</f>
        <v>74160</v>
      </c>
      <c r="I16" s="23">
        <v>0</v>
      </c>
      <c r="J16" s="23">
        <v>0</v>
      </c>
      <c r="K16" s="23">
        <v>0</v>
      </c>
      <c r="L16" s="22">
        <f>I16+J16</f>
        <v>0</v>
      </c>
      <c r="M16" s="22">
        <f t="shared" si="0"/>
        <v>20000</v>
      </c>
      <c r="N16" s="22">
        <f t="shared" si="0"/>
        <v>54160</v>
      </c>
      <c r="O16" s="22">
        <f t="shared" si="0"/>
        <v>0</v>
      </c>
      <c r="P16" s="22">
        <f>M16+N16</f>
        <v>74160</v>
      </c>
    </row>
    <row r="17" spans="1:16" ht="25.5">
      <c r="A17" s="24" t="s">
        <v>338</v>
      </c>
      <c r="B17" s="24" t="s">
        <v>261</v>
      </c>
      <c r="C17" s="24" t="s">
        <v>3</v>
      </c>
      <c r="D17" s="25" t="s">
        <v>260</v>
      </c>
      <c r="E17" s="23">
        <v>0</v>
      </c>
      <c r="F17" s="23">
        <v>0</v>
      </c>
      <c r="G17" s="23">
        <v>0</v>
      </c>
      <c r="H17" s="22">
        <f>E17+F17</f>
        <v>0</v>
      </c>
      <c r="I17" s="23">
        <v>0</v>
      </c>
      <c r="J17" s="23">
        <v>-54160</v>
      </c>
      <c r="K17" s="23">
        <v>0</v>
      </c>
      <c r="L17" s="22">
        <f>I17+J17</f>
        <v>-54160</v>
      </c>
      <c r="M17" s="22">
        <f t="shared" si="0"/>
        <v>0</v>
      </c>
      <c r="N17" s="22">
        <f t="shared" si="0"/>
        <v>-54160</v>
      </c>
      <c r="O17" s="22">
        <f t="shared" si="0"/>
        <v>0</v>
      </c>
      <c r="P17" s="22">
        <f>M17+N17</f>
        <v>-54160</v>
      </c>
    </row>
    <row r="18" spans="1:16" ht="12.75">
      <c r="A18" s="38" t="s">
        <v>75</v>
      </c>
      <c r="B18" s="38" t="s">
        <v>75</v>
      </c>
      <c r="C18" s="38" t="s">
        <v>75</v>
      </c>
      <c r="D18" s="30" t="s">
        <v>76</v>
      </c>
      <c r="E18" s="36">
        <v>20000</v>
      </c>
      <c r="F18" s="36">
        <v>54160</v>
      </c>
      <c r="G18" s="36">
        <v>0</v>
      </c>
      <c r="H18" s="36">
        <f>E18+F18</f>
        <v>74160</v>
      </c>
      <c r="I18" s="36">
        <v>0</v>
      </c>
      <c r="J18" s="36">
        <v>-54160</v>
      </c>
      <c r="K18" s="36">
        <v>0</v>
      </c>
      <c r="L18" s="36">
        <f>I18+J18</f>
        <v>-54160</v>
      </c>
      <c r="M18" s="36">
        <f t="shared" si="0"/>
        <v>20000</v>
      </c>
      <c r="N18" s="36">
        <f t="shared" si="0"/>
        <v>0</v>
      </c>
      <c r="O18" s="36">
        <f t="shared" si="0"/>
        <v>0</v>
      </c>
      <c r="P18" s="36">
        <f>M18+N18</f>
        <v>20000</v>
      </c>
    </row>
    <row r="20" spans="1:16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 t="s">
        <v>387</v>
      </c>
      <c r="P20" s="59"/>
    </row>
    <row r="21" spans="1:16" ht="12.75">
      <c r="A21" s="59" t="s">
        <v>386</v>
      </c>
      <c r="B21" s="28"/>
      <c r="C21" s="59"/>
      <c r="D21" s="59"/>
      <c r="E21" s="59"/>
      <c r="F21" s="59"/>
      <c r="G21" s="59"/>
      <c r="H21" s="59"/>
      <c r="I21" s="28"/>
      <c r="J21" s="59"/>
      <c r="K21" s="59"/>
      <c r="L21" s="59"/>
      <c r="M21" s="59"/>
      <c r="N21" s="59"/>
      <c r="O21" s="59"/>
      <c r="P21" s="59"/>
    </row>
  </sheetData>
  <sheetProtection/>
  <mergeCells count="25">
    <mergeCell ref="M9:P9"/>
    <mergeCell ref="M10:M12"/>
    <mergeCell ref="N10:O10"/>
    <mergeCell ref="N11:N12"/>
    <mergeCell ref="O11:O12"/>
    <mergeCell ref="P10:P12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2:Q2"/>
    <mergeCell ref="A5:P5"/>
    <mergeCell ref="A6:P6"/>
    <mergeCell ref="A9:A12"/>
    <mergeCell ref="B9:B12"/>
    <mergeCell ref="C9:C12"/>
    <mergeCell ref="D9:D12"/>
    <mergeCell ref="E9:H9"/>
    <mergeCell ref="E10:E12"/>
    <mergeCell ref="F10:G10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0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0.37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2:19" ht="12.75">
      <c r="B2" s="61"/>
      <c r="C2" s="61"/>
      <c r="D2" s="61"/>
      <c r="E2" s="61" t="s">
        <v>392</v>
      </c>
      <c r="F2" s="208"/>
      <c r="G2" s="208"/>
      <c r="H2" s="208"/>
      <c r="I2" s="62"/>
      <c r="J2" s="62"/>
      <c r="K2" s="62"/>
      <c r="L2" s="63"/>
      <c r="M2" s="61"/>
      <c r="N2" s="61"/>
      <c r="O2" s="61"/>
      <c r="P2" s="61"/>
      <c r="Q2" s="61"/>
      <c r="R2" s="61"/>
      <c r="S2" s="61"/>
    </row>
    <row r="3" spans="2:19" ht="15.75" customHeight="1">
      <c r="B3" s="61"/>
      <c r="C3" s="61"/>
      <c r="D3" s="61"/>
      <c r="E3" s="186" t="s">
        <v>390</v>
      </c>
      <c r="F3" s="186"/>
      <c r="G3" s="186"/>
      <c r="H3" s="186"/>
      <c r="I3" s="186"/>
      <c r="J3" s="64"/>
      <c r="K3" s="64"/>
      <c r="L3" s="64"/>
      <c r="M3" s="61"/>
      <c r="N3" s="61"/>
      <c r="O3" s="61"/>
      <c r="P3" s="61"/>
      <c r="Q3" s="61"/>
      <c r="R3" s="61"/>
      <c r="S3" s="61"/>
    </row>
    <row r="4" spans="2:19" ht="12.75">
      <c r="B4" s="61"/>
      <c r="C4" s="61"/>
      <c r="D4" s="61"/>
      <c r="E4" s="58" t="s">
        <v>391</v>
      </c>
      <c r="F4" s="58"/>
      <c r="G4" s="58"/>
      <c r="H4" s="58"/>
      <c r="I4" s="58"/>
      <c r="J4" s="62"/>
      <c r="K4" s="62"/>
      <c r="L4" s="62"/>
      <c r="M4" s="61"/>
      <c r="N4" s="61"/>
      <c r="O4" s="61"/>
      <c r="P4" s="61"/>
      <c r="Q4" s="61"/>
      <c r="R4" s="61"/>
      <c r="S4" s="61"/>
    </row>
    <row r="5" spans="2:19" ht="12.75">
      <c r="B5" s="61"/>
      <c r="C5" s="61"/>
      <c r="D5" s="61"/>
      <c r="E5" s="58" t="s">
        <v>401</v>
      </c>
      <c r="F5" s="58"/>
      <c r="G5" s="58"/>
      <c r="H5" s="58"/>
      <c r="I5" s="58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2:19" ht="12.7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2:19" ht="12.75">
      <c r="B7" s="61"/>
      <c r="C7" s="201" t="s">
        <v>388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</row>
    <row r="8" spans="2:19" ht="12.75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2:19" ht="12.75">
      <c r="B9" s="209" t="s">
        <v>271</v>
      </c>
      <c r="C9" s="209"/>
      <c r="D9" s="209"/>
      <c r="E9" s="209"/>
      <c r="F9" s="209"/>
      <c r="G9" s="209"/>
      <c r="H9" s="209"/>
      <c r="I9" s="65"/>
      <c r="J9" s="65"/>
      <c r="K9" s="65"/>
      <c r="L9" s="65"/>
      <c r="M9" s="65"/>
      <c r="N9" s="61"/>
      <c r="O9" s="61"/>
      <c r="P9" s="61"/>
      <c r="Q9" s="61"/>
      <c r="R9" s="61"/>
      <c r="S9" s="61"/>
    </row>
    <row r="10" spans="2:19" ht="12.75">
      <c r="B10" s="66"/>
      <c r="C10" s="66"/>
      <c r="D10" s="211" t="s">
        <v>183</v>
      </c>
      <c r="E10" s="211"/>
      <c r="F10" s="211"/>
      <c r="G10" s="211"/>
      <c r="H10" s="66"/>
      <c r="I10" s="65"/>
      <c r="J10" s="65"/>
      <c r="K10" s="65"/>
      <c r="L10" s="65"/>
      <c r="M10" s="65"/>
      <c r="N10" s="61"/>
      <c r="O10" s="61"/>
      <c r="P10" s="61"/>
      <c r="Q10" s="61"/>
      <c r="R10" s="61"/>
      <c r="S10" s="61"/>
    </row>
    <row r="11" spans="2:19" ht="12.75">
      <c r="B11" s="61"/>
      <c r="C11" s="61"/>
      <c r="D11" s="210" t="s">
        <v>71</v>
      </c>
      <c r="E11" s="210"/>
      <c r="F11" s="210"/>
      <c r="G11" s="21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2:19" ht="12.75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2.75">
      <c r="B13" s="67" t="s">
        <v>110</v>
      </c>
      <c r="C13" s="67"/>
      <c r="D13" s="67"/>
      <c r="E13" s="67"/>
      <c r="F13" s="67"/>
      <c r="G13" s="67"/>
      <c r="H13" s="67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2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38.25" customHeight="1">
      <c r="B15" s="60" t="s">
        <v>111</v>
      </c>
      <c r="C15" s="212" t="s">
        <v>112</v>
      </c>
      <c r="D15" s="213"/>
      <c r="E15" s="213"/>
      <c r="F15" s="213"/>
      <c r="G15" s="214"/>
      <c r="H15" s="68" t="s">
        <v>62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2.75">
      <c r="B16" s="69">
        <v>1</v>
      </c>
      <c r="C16" s="198">
        <v>2</v>
      </c>
      <c r="D16" s="199"/>
      <c r="E16" s="200"/>
      <c r="F16" s="70"/>
      <c r="G16" s="70"/>
      <c r="H16" s="69">
        <v>3</v>
      </c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2.75">
      <c r="B17" s="198" t="s">
        <v>113</v>
      </c>
      <c r="C17" s="199"/>
      <c r="D17" s="199"/>
      <c r="E17" s="199"/>
      <c r="F17" s="199"/>
      <c r="G17" s="199"/>
      <c r="H17" s="20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27.75" customHeight="1">
      <c r="B18" s="70">
        <v>41033900</v>
      </c>
      <c r="C18" s="205" t="s">
        <v>123</v>
      </c>
      <c r="D18" s="206"/>
      <c r="E18" s="207"/>
      <c r="F18" s="70"/>
      <c r="G18" s="70"/>
      <c r="H18" s="182">
        <v>28564700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51" customHeight="1">
      <c r="B19" s="70">
        <v>41051200</v>
      </c>
      <c r="C19" s="205" t="s">
        <v>344</v>
      </c>
      <c r="D19" s="206"/>
      <c r="E19" s="207"/>
      <c r="F19" s="70"/>
      <c r="G19" s="70"/>
      <c r="H19" s="182">
        <v>68530</v>
      </c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19" ht="12.75">
      <c r="B20" s="70">
        <v>41053900</v>
      </c>
      <c r="C20" s="202" t="s">
        <v>121</v>
      </c>
      <c r="D20" s="203"/>
      <c r="E20" s="204"/>
      <c r="F20" s="70"/>
      <c r="G20" s="70"/>
      <c r="H20" s="183">
        <v>13100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2:19" ht="12.75">
      <c r="B21" s="198" t="s">
        <v>119</v>
      </c>
      <c r="C21" s="199"/>
      <c r="D21" s="199"/>
      <c r="E21" s="199"/>
      <c r="F21" s="199"/>
      <c r="G21" s="199"/>
      <c r="H21" s="20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2:19" ht="12.75">
      <c r="B22" s="70"/>
      <c r="C22" s="198"/>
      <c r="D22" s="199"/>
      <c r="E22" s="200"/>
      <c r="F22" s="70"/>
      <c r="G22" s="70"/>
      <c r="H22" s="70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ht="12.75">
      <c r="B23" s="70"/>
      <c r="C23" s="198"/>
      <c r="D23" s="199"/>
      <c r="E23" s="200"/>
      <c r="F23" s="70"/>
      <c r="G23" s="70"/>
      <c r="H23" s="70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2:19" ht="12.75">
      <c r="B24" s="70"/>
      <c r="C24" s="198"/>
      <c r="D24" s="199"/>
      <c r="E24" s="200"/>
      <c r="F24" s="70"/>
      <c r="G24" s="70"/>
      <c r="H24" s="70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2:19" ht="12.75">
      <c r="B25" s="70"/>
      <c r="C25" s="198"/>
      <c r="D25" s="199"/>
      <c r="E25" s="200"/>
      <c r="F25" s="70"/>
      <c r="G25" s="70"/>
      <c r="H25" s="70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2:19" ht="12.75">
      <c r="B26" s="69" t="s">
        <v>75</v>
      </c>
      <c r="C26" s="215" t="s">
        <v>118</v>
      </c>
      <c r="D26" s="216"/>
      <c r="E26" s="217"/>
      <c r="F26" s="70"/>
      <c r="G26" s="70"/>
      <c r="H26" s="183">
        <v>28646330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2:19" ht="12.75">
      <c r="B27" s="69" t="s">
        <v>75</v>
      </c>
      <c r="C27" s="215" t="s">
        <v>6</v>
      </c>
      <c r="D27" s="216"/>
      <c r="E27" s="217"/>
      <c r="F27" s="70"/>
      <c r="G27" s="70"/>
      <c r="H27" s="183">
        <v>28646330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2:19" ht="12.75">
      <c r="B28" s="69" t="s">
        <v>75</v>
      </c>
      <c r="C28" s="215" t="s">
        <v>7</v>
      </c>
      <c r="D28" s="216"/>
      <c r="E28" s="217"/>
      <c r="F28" s="70"/>
      <c r="G28" s="70"/>
      <c r="H28" s="70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2:19" ht="12.7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2:19" ht="12.75">
      <c r="B30" s="67" t="s">
        <v>114</v>
      </c>
      <c r="C30" s="67"/>
      <c r="D30" s="67"/>
      <c r="E30" s="67"/>
      <c r="F30" s="67"/>
      <c r="G30" s="67"/>
      <c r="H30" s="6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2:19" ht="12.7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2:19" ht="9" customHeight="1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2:19" ht="63.75">
      <c r="B33" s="60" t="s">
        <v>115</v>
      </c>
      <c r="C33" s="197" t="s">
        <v>116</v>
      </c>
      <c r="D33" s="197"/>
      <c r="E33" s="72" t="s">
        <v>117</v>
      </c>
      <c r="F33" s="61"/>
      <c r="G33" s="61"/>
      <c r="H33" s="68" t="s">
        <v>62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2:19" ht="12.75">
      <c r="B34" s="69">
        <v>1</v>
      </c>
      <c r="C34" s="198">
        <v>2</v>
      </c>
      <c r="D34" s="200"/>
      <c r="E34" s="69">
        <v>3</v>
      </c>
      <c r="F34" s="61"/>
      <c r="G34" s="61"/>
      <c r="H34" s="69">
        <v>4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spans="2:19" ht="12.75">
      <c r="B35" s="198" t="s">
        <v>113</v>
      </c>
      <c r="C35" s="199"/>
      <c r="D35" s="199"/>
      <c r="E35" s="199"/>
      <c r="F35" s="199"/>
      <c r="G35" s="199"/>
      <c r="H35" s="20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spans="2:19" ht="12.75">
      <c r="B36" s="70">
        <v>9110</v>
      </c>
      <c r="C36" s="198"/>
      <c r="D36" s="200"/>
      <c r="E36" s="70" t="s">
        <v>269</v>
      </c>
      <c r="F36" s="61"/>
      <c r="G36" s="61"/>
      <c r="H36" s="183">
        <v>4313100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2:19" ht="12.75">
      <c r="B37" s="70"/>
      <c r="C37" s="198"/>
      <c r="D37" s="200"/>
      <c r="E37" s="70" t="s">
        <v>270</v>
      </c>
      <c r="F37" s="61"/>
      <c r="G37" s="6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2:19" ht="12.75">
      <c r="B38" s="70"/>
      <c r="C38" s="218"/>
      <c r="D38" s="219"/>
      <c r="E38" s="73"/>
      <c r="F38" s="61"/>
      <c r="G38" s="6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2:19" ht="12.75">
      <c r="B39" s="70"/>
      <c r="C39" s="198"/>
      <c r="D39" s="200"/>
      <c r="E39" s="70" t="s">
        <v>361</v>
      </c>
      <c r="F39" s="61"/>
      <c r="G39" s="61"/>
      <c r="H39" s="7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spans="2:19" ht="12.75">
      <c r="B40" s="198" t="s">
        <v>119</v>
      </c>
      <c r="C40" s="199"/>
      <c r="D40" s="199"/>
      <c r="E40" s="199"/>
      <c r="F40" s="199"/>
      <c r="G40" s="199"/>
      <c r="H40" s="20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</row>
    <row r="41" spans="2:19" ht="12.75">
      <c r="B41" s="70"/>
      <c r="C41" s="198"/>
      <c r="D41" s="200"/>
      <c r="E41" s="70"/>
      <c r="F41" s="70"/>
      <c r="G41" s="70"/>
      <c r="H41" s="7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2:19" ht="12.75">
      <c r="B42" s="70"/>
      <c r="C42" s="198"/>
      <c r="D42" s="200"/>
      <c r="E42" s="70"/>
      <c r="F42" s="70"/>
      <c r="G42" s="70"/>
      <c r="H42" s="7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2:19" ht="29.25" customHeight="1">
      <c r="B43" s="69" t="s">
        <v>75</v>
      </c>
      <c r="C43" s="198" t="s">
        <v>75</v>
      </c>
      <c r="D43" s="200"/>
      <c r="E43" s="220" t="s">
        <v>118</v>
      </c>
      <c r="F43" s="221"/>
      <c r="G43" s="222"/>
      <c r="H43" s="183">
        <v>4313100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spans="2:19" ht="12.75">
      <c r="B44" s="69" t="s">
        <v>75</v>
      </c>
      <c r="C44" s="198" t="s">
        <v>75</v>
      </c>
      <c r="D44" s="200"/>
      <c r="E44" s="215" t="s">
        <v>6</v>
      </c>
      <c r="F44" s="216"/>
      <c r="G44" s="217"/>
      <c r="H44" s="183">
        <v>4313100</v>
      </c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2:19" ht="12.75">
      <c r="B45" s="69" t="s">
        <v>75</v>
      </c>
      <c r="C45" s="198" t="s">
        <v>75</v>
      </c>
      <c r="D45" s="200"/>
      <c r="E45" s="215" t="s">
        <v>7</v>
      </c>
      <c r="F45" s="216"/>
      <c r="G45" s="217"/>
      <c r="H45" s="7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2:19" ht="12.7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2:19" ht="6" customHeight="1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2:19" ht="1.5" customHeight="1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49" spans="2:19" ht="9" customHeight="1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2:19" ht="12.75">
      <c r="B50" s="28" t="s">
        <v>303</v>
      </c>
      <c r="C50" s="58"/>
      <c r="D50" s="58"/>
      <c r="E50" s="28"/>
      <c r="F50" s="61"/>
      <c r="G50" s="61"/>
      <c r="H50" s="67" t="s">
        <v>389</v>
      </c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ht="12.75" hidden="1"/>
  </sheetData>
  <sheetProtection/>
  <mergeCells count="36">
    <mergeCell ref="C37:D37"/>
    <mergeCell ref="C38:D38"/>
    <mergeCell ref="B40:H40"/>
    <mergeCell ref="C41:D41"/>
    <mergeCell ref="C45:D45"/>
    <mergeCell ref="E43:G43"/>
    <mergeCell ref="E44:G44"/>
    <mergeCell ref="E45:G45"/>
    <mergeCell ref="C44:D44"/>
    <mergeCell ref="C36:D36"/>
    <mergeCell ref="C39:D39"/>
    <mergeCell ref="C43:D43"/>
    <mergeCell ref="C42:D42"/>
    <mergeCell ref="C25:E25"/>
    <mergeCell ref="C26:E26"/>
    <mergeCell ref="C27:E27"/>
    <mergeCell ref="C28:E28"/>
    <mergeCell ref="C34:D34"/>
    <mergeCell ref="B35:H35"/>
    <mergeCell ref="F2:H2"/>
    <mergeCell ref="C16:E16"/>
    <mergeCell ref="C18:E18"/>
    <mergeCell ref="B9:H9"/>
    <mergeCell ref="D11:G11"/>
    <mergeCell ref="D10:G10"/>
    <mergeCell ref="C15:G15"/>
    <mergeCell ref="C33:D33"/>
    <mergeCell ref="E3:I3"/>
    <mergeCell ref="C22:E22"/>
    <mergeCell ref="C23:E23"/>
    <mergeCell ref="C24:E24"/>
    <mergeCell ref="B17:H17"/>
    <mergeCell ref="C7:S7"/>
    <mergeCell ref="B21:H21"/>
    <mergeCell ref="C20:E20"/>
    <mergeCell ref="C19:E19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22.2539062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3" ht="12.75">
      <c r="A1" s="74"/>
      <c r="B1" s="74"/>
      <c r="C1" s="74"/>
      <c r="D1" s="74"/>
      <c r="E1" s="74"/>
      <c r="F1" s="74" t="s">
        <v>70</v>
      </c>
      <c r="G1" s="74"/>
      <c r="H1" s="74"/>
      <c r="I1" s="74"/>
      <c r="J1" s="74"/>
      <c r="K1" s="74"/>
      <c r="L1" s="74"/>
      <c r="M1" s="74"/>
    </row>
    <row r="2" spans="1:13" ht="25.5" customHeight="1">
      <c r="A2" s="74"/>
      <c r="B2" s="74"/>
      <c r="C2" s="74"/>
      <c r="D2" s="74"/>
      <c r="E2" s="74"/>
      <c r="F2" s="186" t="s">
        <v>384</v>
      </c>
      <c r="G2" s="186"/>
      <c r="H2" s="186"/>
      <c r="I2" s="186"/>
      <c r="J2" s="186"/>
      <c r="K2" s="58"/>
      <c r="L2" s="74"/>
      <c r="M2" s="74"/>
    </row>
    <row r="3" spans="1:13" ht="14.25" customHeight="1">
      <c r="A3" s="74"/>
      <c r="B3" s="74"/>
      <c r="C3" s="74"/>
      <c r="D3" s="74"/>
      <c r="E3" s="74"/>
      <c r="F3" s="58" t="s">
        <v>292</v>
      </c>
      <c r="G3" s="58"/>
      <c r="H3" s="58"/>
      <c r="I3" s="58"/>
      <c r="J3" s="58"/>
      <c r="K3" s="58"/>
      <c r="L3" s="75"/>
      <c r="M3" s="74"/>
    </row>
    <row r="4" spans="1:13" ht="13.5" customHeight="1">
      <c r="A4" s="74"/>
      <c r="B4" s="74"/>
      <c r="C4" s="74"/>
      <c r="D4" s="74"/>
      <c r="E4" s="74"/>
      <c r="F4" s="58" t="s">
        <v>400</v>
      </c>
      <c r="G4" s="58"/>
      <c r="H4" s="58"/>
      <c r="I4" s="58"/>
      <c r="J4" s="58"/>
      <c r="K4" s="58"/>
      <c r="L4" s="76"/>
      <c r="M4" s="74"/>
    </row>
    <row r="5" spans="1:13" ht="9" customHeight="1">
      <c r="A5" s="74"/>
      <c r="B5" s="74"/>
      <c r="C5" s="74"/>
      <c r="D5" s="74"/>
      <c r="E5" s="74"/>
      <c r="F5" s="77"/>
      <c r="G5" s="77"/>
      <c r="H5" s="77"/>
      <c r="I5" s="78"/>
      <c r="J5" s="74"/>
      <c r="K5" s="74"/>
      <c r="L5" s="74"/>
      <c r="M5" s="74"/>
    </row>
    <row r="6" spans="1:13" ht="43.5" customHeight="1">
      <c r="A6" s="74"/>
      <c r="B6" s="74"/>
      <c r="C6" s="74"/>
      <c r="D6" s="225" t="s">
        <v>313</v>
      </c>
      <c r="E6" s="225"/>
      <c r="F6" s="225"/>
      <c r="G6" s="225"/>
      <c r="H6" s="225"/>
      <c r="I6" s="225"/>
      <c r="J6" s="225"/>
      <c r="K6" s="225"/>
      <c r="L6" s="225"/>
      <c r="M6" s="225"/>
    </row>
    <row r="7" spans="1:13" ht="19.5" customHeight="1">
      <c r="A7" s="227">
        <v>25530000000</v>
      </c>
      <c r="B7" s="227"/>
      <c r="C7" s="74"/>
      <c r="D7" s="79"/>
      <c r="E7" s="79"/>
      <c r="F7" s="79"/>
      <c r="G7" s="79"/>
      <c r="H7" s="79"/>
      <c r="I7" s="79"/>
      <c r="J7" s="74"/>
      <c r="K7" s="74"/>
      <c r="L7" s="74"/>
      <c r="M7" s="74"/>
    </row>
    <row r="8" spans="1:13" ht="15" customHeight="1">
      <c r="A8" s="223" t="s">
        <v>71</v>
      </c>
      <c r="B8" s="223"/>
      <c r="C8" s="74"/>
      <c r="D8" s="79"/>
      <c r="E8" s="79"/>
      <c r="F8" s="79"/>
      <c r="G8" s="79"/>
      <c r="H8" s="79"/>
      <c r="I8" s="79"/>
      <c r="J8" s="74"/>
      <c r="K8" s="74"/>
      <c r="L8" s="74"/>
      <c r="M8" s="74"/>
    </row>
    <row r="9" spans="1:13" ht="20.25" customHeight="1">
      <c r="A9" s="74"/>
      <c r="B9" s="74"/>
      <c r="C9" s="74"/>
      <c r="D9" s="74"/>
      <c r="E9" s="74"/>
      <c r="F9" s="74"/>
      <c r="G9" s="74"/>
      <c r="H9" s="74"/>
      <c r="I9" s="74"/>
      <c r="J9" s="80" t="s">
        <v>56</v>
      </c>
      <c r="K9" s="74"/>
      <c r="L9" s="74"/>
      <c r="M9" s="74"/>
    </row>
    <row r="10" spans="1:13" ht="64.5" customHeight="1">
      <c r="A10" s="226" t="s">
        <v>73</v>
      </c>
      <c r="B10" s="226" t="s">
        <v>72</v>
      </c>
      <c r="C10" s="226" t="s">
        <v>59</v>
      </c>
      <c r="D10" s="226" t="s">
        <v>74</v>
      </c>
      <c r="E10" s="224" t="s">
        <v>314</v>
      </c>
      <c r="F10" s="224" t="s">
        <v>315</v>
      </c>
      <c r="G10" s="224" t="s">
        <v>316</v>
      </c>
      <c r="H10" s="224" t="s">
        <v>317</v>
      </c>
      <c r="I10" s="224" t="s">
        <v>318</v>
      </c>
      <c r="J10" s="224" t="s">
        <v>319</v>
      </c>
      <c r="K10" s="74"/>
      <c r="L10" s="74"/>
      <c r="M10" s="74"/>
    </row>
    <row r="11" spans="1:13" ht="111.75" customHeight="1">
      <c r="A11" s="226"/>
      <c r="B11" s="226"/>
      <c r="C11" s="226"/>
      <c r="D11" s="226"/>
      <c r="E11" s="224"/>
      <c r="F11" s="224"/>
      <c r="G11" s="224"/>
      <c r="H11" s="224"/>
      <c r="I11" s="224"/>
      <c r="J11" s="224"/>
      <c r="K11" s="74"/>
      <c r="L11" s="74"/>
      <c r="M11" s="74"/>
    </row>
    <row r="12" spans="1:13" ht="24" customHeight="1">
      <c r="A12" s="81">
        <v>1</v>
      </c>
      <c r="B12" s="81">
        <v>2</v>
      </c>
      <c r="C12" s="81">
        <v>3</v>
      </c>
      <c r="D12" s="81">
        <v>4</v>
      </c>
      <c r="E12" s="82">
        <v>5</v>
      </c>
      <c r="F12" s="82">
        <v>6</v>
      </c>
      <c r="G12" s="82">
        <v>7</v>
      </c>
      <c r="H12" s="82">
        <v>8</v>
      </c>
      <c r="I12" s="82">
        <v>9</v>
      </c>
      <c r="J12" s="82">
        <v>10</v>
      </c>
      <c r="K12" s="74"/>
      <c r="L12" s="74"/>
      <c r="M12" s="74"/>
    </row>
    <row r="13" spans="1:13" ht="26.25" customHeight="1">
      <c r="A13" s="83" t="s">
        <v>10</v>
      </c>
      <c r="B13" s="84"/>
      <c r="C13" s="84"/>
      <c r="D13" s="85" t="s">
        <v>360</v>
      </c>
      <c r="E13" s="86"/>
      <c r="F13" s="87"/>
      <c r="G13" s="87"/>
      <c r="H13" s="87"/>
      <c r="I13" s="87">
        <v>0</v>
      </c>
      <c r="J13" s="87"/>
      <c r="K13" s="74"/>
      <c r="L13" s="74"/>
      <c r="M13" s="74"/>
    </row>
    <row r="14" spans="1:13" s="9" customFormat="1" ht="32.25" customHeight="1">
      <c r="A14" s="83" t="s">
        <v>52</v>
      </c>
      <c r="B14" s="84"/>
      <c r="C14" s="84"/>
      <c r="D14" s="88" t="s">
        <v>50</v>
      </c>
      <c r="E14" s="86"/>
      <c r="F14" s="87"/>
      <c r="G14" s="87"/>
      <c r="H14" s="87"/>
      <c r="I14" s="87">
        <v>0</v>
      </c>
      <c r="J14" s="87"/>
      <c r="K14" s="89"/>
      <c r="L14" s="89"/>
      <c r="M14" s="89"/>
    </row>
    <row r="15" spans="1:13" s="9" customFormat="1" ht="66" customHeight="1" hidden="1">
      <c r="A15" s="90" t="s">
        <v>12</v>
      </c>
      <c r="B15" s="90" t="s">
        <v>29</v>
      </c>
      <c r="C15" s="91" t="s">
        <v>8</v>
      </c>
      <c r="D15" s="92" t="s">
        <v>13</v>
      </c>
      <c r="E15" s="93" t="s">
        <v>69</v>
      </c>
      <c r="F15" s="94"/>
      <c r="G15" s="94"/>
      <c r="H15" s="94"/>
      <c r="I15" s="95"/>
      <c r="J15" s="94"/>
      <c r="K15" s="89"/>
      <c r="L15" s="89"/>
      <c r="M15" s="89"/>
    </row>
    <row r="16" spans="1:13" s="9" customFormat="1" ht="63.75" customHeight="1" hidden="1">
      <c r="A16" s="96" t="s">
        <v>248</v>
      </c>
      <c r="B16" s="96" t="s">
        <v>247</v>
      </c>
      <c r="C16" s="97" t="s">
        <v>48</v>
      </c>
      <c r="D16" s="98" t="s">
        <v>83</v>
      </c>
      <c r="E16" s="93" t="s">
        <v>69</v>
      </c>
      <c r="F16" s="94"/>
      <c r="G16" s="94"/>
      <c r="H16" s="94"/>
      <c r="I16" s="95"/>
      <c r="J16" s="94"/>
      <c r="K16" s="89"/>
      <c r="L16" s="89"/>
      <c r="M16" s="89"/>
    </row>
    <row r="17" spans="1:13" ht="38.25" customHeight="1" hidden="1">
      <c r="A17" s="99" t="s">
        <v>51</v>
      </c>
      <c r="B17" s="100"/>
      <c r="C17" s="101"/>
      <c r="D17" s="88" t="s">
        <v>50</v>
      </c>
      <c r="E17" s="102"/>
      <c r="F17" s="103"/>
      <c r="G17" s="104">
        <f>G18</f>
        <v>0</v>
      </c>
      <c r="H17" s="104"/>
      <c r="I17" s="104">
        <f>I18</f>
        <v>0</v>
      </c>
      <c r="J17" s="103"/>
      <c r="K17" s="74"/>
      <c r="L17" s="74"/>
      <c r="M17" s="74"/>
    </row>
    <row r="18" spans="1:13" ht="40.5" customHeight="1" hidden="1">
      <c r="A18" s="90" t="s">
        <v>49</v>
      </c>
      <c r="B18" s="100"/>
      <c r="C18" s="101"/>
      <c r="D18" s="88" t="s">
        <v>50</v>
      </c>
      <c r="E18" s="105"/>
      <c r="F18" s="104"/>
      <c r="G18" s="104">
        <f>G19</f>
        <v>0</v>
      </c>
      <c r="H18" s="104"/>
      <c r="I18" s="104">
        <f>I19</f>
        <v>0</v>
      </c>
      <c r="J18" s="103"/>
      <c r="K18" s="74"/>
      <c r="L18" s="74"/>
      <c r="M18" s="74"/>
    </row>
    <row r="19" spans="1:13" ht="55.5" customHeight="1" hidden="1">
      <c r="A19" s="106" t="s">
        <v>227</v>
      </c>
      <c r="B19" s="90"/>
      <c r="C19" s="91"/>
      <c r="D19" s="92" t="s">
        <v>108</v>
      </c>
      <c r="E19" s="93"/>
      <c r="F19" s="95"/>
      <c r="G19" s="95"/>
      <c r="H19" s="95"/>
      <c r="I19" s="95"/>
      <c r="J19" s="107"/>
      <c r="K19" s="74"/>
      <c r="L19" s="74"/>
      <c r="M19" s="74"/>
    </row>
    <row r="20" spans="1:13" ht="47.25" customHeight="1" hidden="1">
      <c r="A20" s="106" t="s">
        <v>227</v>
      </c>
      <c r="B20" s="106">
        <v>1021</v>
      </c>
      <c r="C20" s="108" t="s">
        <v>47</v>
      </c>
      <c r="D20" s="109" t="s">
        <v>108</v>
      </c>
      <c r="E20" s="110" t="s">
        <v>273</v>
      </c>
      <c r="F20" s="95"/>
      <c r="G20" s="95"/>
      <c r="H20" s="95"/>
      <c r="I20" s="95"/>
      <c r="J20" s="107"/>
      <c r="K20" s="74"/>
      <c r="L20" s="74"/>
      <c r="M20" s="74"/>
    </row>
    <row r="21" spans="1:13" ht="47.25" customHeight="1">
      <c r="A21" s="99">
        <v>1000000</v>
      </c>
      <c r="B21" s="100"/>
      <c r="C21" s="101"/>
      <c r="D21" s="88" t="s">
        <v>320</v>
      </c>
      <c r="E21" s="102"/>
      <c r="F21" s="103"/>
      <c r="G21" s="104"/>
      <c r="H21" s="104"/>
      <c r="I21" s="104">
        <v>0</v>
      </c>
      <c r="J21" s="103"/>
      <c r="K21" s="74"/>
      <c r="L21" s="74"/>
      <c r="M21" s="74"/>
    </row>
    <row r="22" spans="1:13" ht="47.25" customHeight="1">
      <c r="A22" s="99">
        <v>3700000</v>
      </c>
      <c r="B22" s="100"/>
      <c r="C22" s="101"/>
      <c r="D22" s="111" t="s">
        <v>321</v>
      </c>
      <c r="E22" s="105"/>
      <c r="F22" s="104"/>
      <c r="G22" s="104"/>
      <c r="H22" s="104"/>
      <c r="I22" s="104">
        <v>0</v>
      </c>
      <c r="J22" s="103"/>
      <c r="K22" s="74"/>
      <c r="L22" s="74"/>
      <c r="M22" s="74"/>
    </row>
    <row r="23" spans="1:26" ht="24" customHeight="1">
      <c r="A23" s="100" t="s">
        <v>65</v>
      </c>
      <c r="B23" s="100" t="s">
        <v>65</v>
      </c>
      <c r="C23" s="101" t="s">
        <v>65</v>
      </c>
      <c r="D23" s="111" t="s">
        <v>76</v>
      </c>
      <c r="E23" s="101" t="s">
        <v>65</v>
      </c>
      <c r="F23" s="101" t="s">
        <v>65</v>
      </c>
      <c r="G23" s="101" t="s">
        <v>65</v>
      </c>
      <c r="H23" s="101"/>
      <c r="I23" s="112">
        <f>I13+I21</f>
        <v>0</v>
      </c>
      <c r="J23" s="101" t="s">
        <v>65</v>
      </c>
      <c r="K23" s="113"/>
      <c r="L23" s="113"/>
      <c r="M23" s="11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8" customHeight="1" hidden="1">
      <c r="A24" s="74"/>
      <c r="B24" s="114"/>
      <c r="C24" s="114"/>
      <c r="D24" s="115"/>
      <c r="E24" s="115"/>
      <c r="F24" s="114"/>
      <c r="G24" s="114"/>
      <c r="H24" s="114"/>
      <c r="I24" s="114"/>
      <c r="J24" s="114"/>
      <c r="K24" s="113"/>
      <c r="L24" s="113"/>
      <c r="M24" s="113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13" ht="12.75" hidden="1">
      <c r="A25" s="74"/>
      <c r="B25" s="74"/>
      <c r="C25" s="74"/>
      <c r="D25" s="74"/>
      <c r="E25" s="74"/>
      <c r="F25" s="74"/>
      <c r="G25" s="74"/>
      <c r="H25" s="74"/>
      <c r="I25" s="74"/>
      <c r="J25" s="116"/>
      <c r="K25" s="74"/>
      <c r="L25" s="74"/>
      <c r="M25" s="74"/>
    </row>
    <row r="26" spans="1:13" ht="12.75">
      <c r="A26" s="61"/>
      <c r="B26" s="74"/>
      <c r="C26" s="74"/>
      <c r="D26" s="74"/>
      <c r="E26" s="74"/>
      <c r="F26" s="74"/>
      <c r="G26" s="74"/>
      <c r="H26" s="74"/>
      <c r="I26" s="74"/>
      <c r="J26" s="116"/>
      <c r="K26" s="74"/>
      <c r="L26" s="74"/>
      <c r="M26" s="74"/>
    </row>
    <row r="27" spans="1:13" ht="63" customHeight="1">
      <c r="A27" s="74"/>
      <c r="B27" s="74"/>
      <c r="C27" s="74"/>
      <c r="D27" s="74"/>
      <c r="E27" s="74"/>
      <c r="F27" s="74"/>
      <c r="G27" s="74"/>
      <c r="H27" s="74"/>
      <c r="I27" s="74"/>
      <c r="J27" s="116"/>
      <c r="K27" s="74"/>
      <c r="L27" s="74"/>
      <c r="M27" s="74"/>
    </row>
    <row r="28" spans="1:13" s="15" customFormat="1" ht="15.75">
      <c r="A28" s="117" t="s">
        <v>303</v>
      </c>
      <c r="B28" s="117"/>
      <c r="C28" s="61"/>
      <c r="D28" s="61"/>
      <c r="E28" s="61"/>
      <c r="F28" s="117"/>
      <c r="G28" s="61"/>
      <c r="H28" s="61"/>
      <c r="I28" s="61"/>
      <c r="J28" s="117" t="s">
        <v>398</v>
      </c>
      <c r="K28" s="61"/>
      <c r="L28" s="61"/>
      <c r="M28" s="61"/>
    </row>
    <row r="29" spans="1:13" ht="12.75">
      <c r="A29" s="74"/>
      <c r="B29" s="74"/>
      <c r="C29" s="184"/>
      <c r="D29" s="184"/>
      <c r="E29" s="184"/>
      <c r="F29" s="185"/>
      <c r="G29" s="185"/>
      <c r="H29" s="185"/>
      <c r="I29" s="58"/>
      <c r="J29" s="74"/>
      <c r="K29" s="74"/>
      <c r="L29" s="74"/>
      <c r="M29" s="74"/>
    </row>
  </sheetData>
  <sheetProtection/>
  <mergeCells count="14">
    <mergeCell ref="J10:J11"/>
    <mergeCell ref="F10:F11"/>
    <mergeCell ref="I10:I11"/>
    <mergeCell ref="A7:B7"/>
    <mergeCell ref="A8:B8"/>
    <mergeCell ref="E10:E11"/>
    <mergeCell ref="H10:H11"/>
    <mergeCell ref="G10:G11"/>
    <mergeCell ref="D6:M6"/>
    <mergeCell ref="F2:J2"/>
    <mergeCell ref="A10:A11"/>
    <mergeCell ref="C10:C11"/>
    <mergeCell ref="D10:D11"/>
    <mergeCell ref="B10:B11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93" zoomScaleSheetLayoutView="93" workbookViewId="0" topLeftCell="A1">
      <selection activeCell="F3" sqref="F3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7" width="15.75390625" style="2" customWidth="1"/>
    <col min="8" max="8" width="15.125" style="2" customWidth="1"/>
    <col min="9" max="9" width="13.75390625" style="2" customWidth="1"/>
    <col min="10" max="10" width="13.25390625" style="2" customWidth="1"/>
    <col min="11" max="16384" width="9.00390625" style="2" customWidth="1"/>
  </cols>
  <sheetData>
    <row r="1" spans="1:10" ht="15.75">
      <c r="A1" s="3"/>
      <c r="B1" s="3"/>
      <c r="C1" s="3"/>
      <c r="D1" s="3"/>
      <c r="E1" s="3"/>
      <c r="F1" s="278" t="s">
        <v>58</v>
      </c>
      <c r="G1" s="278"/>
      <c r="H1" s="278"/>
      <c r="I1" s="278"/>
      <c r="J1" s="142"/>
    </row>
    <row r="2" spans="1:12" ht="25.5" customHeight="1">
      <c r="A2" s="3"/>
      <c r="B2" s="3"/>
      <c r="C2" s="3"/>
      <c r="D2" s="3"/>
      <c r="E2" s="3"/>
      <c r="F2" s="228" t="s">
        <v>394</v>
      </c>
      <c r="G2" s="228"/>
      <c r="H2" s="228"/>
      <c r="I2" s="228"/>
      <c r="J2" s="228"/>
      <c r="K2" s="12"/>
      <c r="L2" s="12"/>
    </row>
    <row r="3" spans="1:10" ht="20.25" customHeight="1">
      <c r="A3" s="3"/>
      <c r="B3" s="3"/>
      <c r="C3" s="3"/>
      <c r="D3" s="3"/>
      <c r="E3" s="3"/>
      <c r="F3" s="57" t="s">
        <v>400</v>
      </c>
      <c r="G3" s="57"/>
      <c r="H3" s="57"/>
      <c r="I3" s="57"/>
      <c r="J3" s="57"/>
    </row>
    <row r="4" spans="1:11" ht="12.75" customHeight="1">
      <c r="A4" s="3"/>
      <c r="B4" s="3"/>
      <c r="C4" s="3"/>
      <c r="D4" s="3"/>
      <c r="E4" s="3"/>
      <c r="F4" s="47"/>
      <c r="G4" s="13"/>
      <c r="H4" s="13"/>
      <c r="I4" s="13"/>
      <c r="J4" s="13"/>
      <c r="K4" s="1"/>
    </row>
    <row r="5" spans="1:10" ht="33.75" customHeight="1">
      <c r="A5" s="16"/>
      <c r="B5" s="281" t="s">
        <v>305</v>
      </c>
      <c r="C5" s="281"/>
      <c r="D5" s="281"/>
      <c r="E5" s="281"/>
      <c r="F5" s="281"/>
      <c r="G5" s="281"/>
      <c r="H5" s="281"/>
      <c r="I5" s="281"/>
      <c r="J5" s="16"/>
    </row>
    <row r="6" spans="1:10" ht="21" customHeight="1">
      <c r="A6" s="286">
        <v>25530000000</v>
      </c>
      <c r="B6" s="286"/>
      <c r="C6" s="5"/>
      <c r="D6" s="5"/>
      <c r="E6" s="5"/>
      <c r="F6" s="5"/>
      <c r="G6" s="5"/>
      <c r="H6" s="5"/>
      <c r="I6" s="5"/>
      <c r="J6" s="5"/>
    </row>
    <row r="7" spans="1:10" ht="14.25" customHeight="1">
      <c r="A7" s="287" t="s">
        <v>71</v>
      </c>
      <c r="B7" s="287"/>
      <c r="C7" s="5"/>
      <c r="D7" s="5"/>
      <c r="E7" s="5"/>
      <c r="F7" s="5"/>
      <c r="G7" s="5"/>
      <c r="H7" s="5"/>
      <c r="I7" s="5"/>
      <c r="J7" s="5"/>
    </row>
    <row r="8" spans="1:10" ht="15" customHeight="1">
      <c r="A8" s="4"/>
      <c r="B8" s="4"/>
      <c r="C8" s="4"/>
      <c r="D8" s="5"/>
      <c r="E8" s="5"/>
      <c r="F8" s="5"/>
      <c r="G8" s="5"/>
      <c r="H8" s="5"/>
      <c r="I8" s="5"/>
      <c r="J8" s="14" t="s">
        <v>56</v>
      </c>
    </row>
    <row r="9" spans="1:10" ht="35.25" customHeight="1">
      <c r="A9" s="270" t="s">
        <v>73</v>
      </c>
      <c r="B9" s="270" t="s">
        <v>72</v>
      </c>
      <c r="C9" s="270" t="s">
        <v>59</v>
      </c>
      <c r="D9" s="270" t="s">
        <v>74</v>
      </c>
      <c r="E9" s="284" t="s">
        <v>60</v>
      </c>
      <c r="F9" s="268" t="s">
        <v>61</v>
      </c>
      <c r="G9" s="279" t="s">
        <v>62</v>
      </c>
      <c r="H9" s="268" t="s">
        <v>0</v>
      </c>
      <c r="I9" s="266" t="s">
        <v>1</v>
      </c>
      <c r="J9" s="267"/>
    </row>
    <row r="10" spans="1:10" ht="89.25" customHeight="1">
      <c r="A10" s="271"/>
      <c r="B10" s="271"/>
      <c r="C10" s="271"/>
      <c r="D10" s="271"/>
      <c r="E10" s="285"/>
      <c r="F10" s="269"/>
      <c r="G10" s="280"/>
      <c r="H10" s="269"/>
      <c r="I10" s="118" t="s">
        <v>57</v>
      </c>
      <c r="J10" s="118" t="s">
        <v>63</v>
      </c>
    </row>
    <row r="11" spans="1:10" ht="15" customHeight="1">
      <c r="A11" s="6">
        <v>1</v>
      </c>
      <c r="B11" s="6">
        <v>2</v>
      </c>
      <c r="C11" s="6">
        <v>3</v>
      </c>
      <c r="D11" s="7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0" ht="33" customHeight="1">
      <c r="A12" s="119" t="s">
        <v>10</v>
      </c>
      <c r="B12" s="119"/>
      <c r="C12" s="120"/>
      <c r="D12" s="121" t="s">
        <v>360</v>
      </c>
      <c r="E12" s="122"/>
      <c r="F12" s="122"/>
      <c r="G12" s="172">
        <f aca="true" t="shared" si="0" ref="G12:G55">H12+I12</f>
        <v>12895010</v>
      </c>
      <c r="H12" s="173">
        <f>H13</f>
        <v>12721850</v>
      </c>
      <c r="I12" s="173">
        <f>I13</f>
        <v>173160</v>
      </c>
      <c r="J12" s="173">
        <f>J13</f>
        <v>64500</v>
      </c>
    </row>
    <row r="13" spans="1:10" ht="44.25" customHeight="1">
      <c r="A13" s="123" t="s">
        <v>9</v>
      </c>
      <c r="B13" s="123"/>
      <c r="C13" s="124"/>
      <c r="D13" s="121" t="s">
        <v>360</v>
      </c>
      <c r="E13" s="120"/>
      <c r="F13" s="120"/>
      <c r="G13" s="172">
        <f t="shared" si="0"/>
        <v>12895010</v>
      </c>
      <c r="H13" s="173">
        <f>SUM(H14:H41)</f>
        <v>12721850</v>
      </c>
      <c r="I13" s="173">
        <f>SUM(I14:I41)</f>
        <v>173160</v>
      </c>
      <c r="J13" s="173">
        <f>SUM(J14:J41)</f>
        <v>64500</v>
      </c>
    </row>
    <row r="14" spans="1:10" s="45" customFormat="1" ht="86.25" customHeight="1">
      <c r="A14" s="238" t="s">
        <v>28</v>
      </c>
      <c r="B14" s="244" t="s">
        <v>14</v>
      </c>
      <c r="C14" s="282" t="s">
        <v>4</v>
      </c>
      <c r="D14" s="282" t="s">
        <v>27</v>
      </c>
      <c r="E14" s="129" t="s">
        <v>99</v>
      </c>
      <c r="F14" s="129" t="s">
        <v>100</v>
      </c>
      <c r="G14" s="172">
        <f t="shared" si="0"/>
        <v>330050</v>
      </c>
      <c r="H14" s="174">
        <v>330050</v>
      </c>
      <c r="I14" s="175"/>
      <c r="J14" s="176"/>
    </row>
    <row r="15" spans="1:10" s="45" customFormat="1" ht="50.25" customHeight="1">
      <c r="A15" s="239"/>
      <c r="B15" s="245"/>
      <c r="C15" s="283"/>
      <c r="D15" s="283"/>
      <c r="E15" s="129" t="s">
        <v>96</v>
      </c>
      <c r="F15" s="129" t="s">
        <v>92</v>
      </c>
      <c r="G15" s="172">
        <f t="shared" si="0"/>
        <v>170000</v>
      </c>
      <c r="H15" s="174">
        <v>170000</v>
      </c>
      <c r="I15" s="175"/>
      <c r="J15" s="176"/>
    </row>
    <row r="16" spans="1:10" s="45" customFormat="1" ht="51.75" customHeight="1">
      <c r="A16" s="238" t="s">
        <v>89</v>
      </c>
      <c r="B16" s="241" t="s">
        <v>90</v>
      </c>
      <c r="C16" s="235" t="s">
        <v>91</v>
      </c>
      <c r="D16" s="235" t="s">
        <v>88</v>
      </c>
      <c r="E16" s="129" t="s">
        <v>309</v>
      </c>
      <c r="F16" s="129" t="s">
        <v>362</v>
      </c>
      <c r="G16" s="172">
        <f t="shared" si="0"/>
        <v>2564500</v>
      </c>
      <c r="H16" s="174">
        <v>2500000</v>
      </c>
      <c r="I16" s="174">
        <v>64500</v>
      </c>
      <c r="J16" s="174">
        <v>64500</v>
      </c>
    </row>
    <row r="17" spans="1:10" s="45" customFormat="1" ht="51.75" customHeight="1">
      <c r="A17" s="239"/>
      <c r="B17" s="242"/>
      <c r="C17" s="236"/>
      <c r="D17" s="236"/>
      <c r="E17" s="246" t="s">
        <v>295</v>
      </c>
      <c r="F17" s="246" t="s">
        <v>296</v>
      </c>
      <c r="G17" s="232">
        <f>+H17+I17</f>
        <v>150000</v>
      </c>
      <c r="H17" s="249">
        <v>150000</v>
      </c>
      <c r="I17" s="229"/>
      <c r="J17" s="229"/>
    </row>
    <row r="18" spans="1:10" s="45" customFormat="1" ht="4.5" customHeight="1">
      <c r="A18" s="239"/>
      <c r="B18" s="242"/>
      <c r="C18" s="236"/>
      <c r="D18" s="236"/>
      <c r="E18" s="247"/>
      <c r="F18" s="247"/>
      <c r="G18" s="233"/>
      <c r="H18" s="250"/>
      <c r="I18" s="230"/>
      <c r="J18" s="230"/>
    </row>
    <row r="19" spans="1:10" s="45" customFormat="1" ht="16.5" customHeight="1" hidden="1">
      <c r="A19" s="240"/>
      <c r="B19" s="243"/>
      <c r="C19" s="237"/>
      <c r="D19" s="237"/>
      <c r="E19" s="248"/>
      <c r="F19" s="248"/>
      <c r="G19" s="234"/>
      <c r="H19" s="251"/>
      <c r="I19" s="231"/>
      <c r="J19" s="231"/>
    </row>
    <row r="20" spans="1:10" s="45" customFormat="1" ht="77.25" customHeight="1">
      <c r="A20" s="238" t="s">
        <v>84</v>
      </c>
      <c r="B20" s="258" t="s">
        <v>85</v>
      </c>
      <c r="C20" s="235" t="s">
        <v>86</v>
      </c>
      <c r="D20" s="235" t="s">
        <v>87</v>
      </c>
      <c r="E20" s="129" t="s">
        <v>310</v>
      </c>
      <c r="F20" s="129" t="s">
        <v>362</v>
      </c>
      <c r="G20" s="172">
        <f t="shared" si="0"/>
        <v>695000</v>
      </c>
      <c r="H20" s="174">
        <v>695000</v>
      </c>
      <c r="I20" s="175"/>
      <c r="J20" s="175"/>
    </row>
    <row r="21" spans="1:10" s="45" customFormat="1" ht="51.75" customHeight="1">
      <c r="A21" s="239"/>
      <c r="B21" s="259"/>
      <c r="C21" s="236"/>
      <c r="D21" s="236"/>
      <c r="E21" s="129" t="s">
        <v>287</v>
      </c>
      <c r="F21" s="129" t="s">
        <v>288</v>
      </c>
      <c r="G21" s="172">
        <f t="shared" si="0"/>
        <v>60000</v>
      </c>
      <c r="H21" s="174">
        <v>60000</v>
      </c>
      <c r="I21" s="175"/>
      <c r="J21" s="175"/>
    </row>
    <row r="22" spans="1:10" s="45" customFormat="1" ht="51.75" customHeight="1">
      <c r="A22" s="240"/>
      <c r="B22" s="260"/>
      <c r="C22" s="237"/>
      <c r="D22" s="237"/>
      <c r="E22" s="129" t="s">
        <v>294</v>
      </c>
      <c r="F22" s="129" t="s">
        <v>296</v>
      </c>
      <c r="G22" s="172">
        <f t="shared" si="0"/>
        <v>45000</v>
      </c>
      <c r="H22" s="174">
        <v>45000</v>
      </c>
      <c r="I22" s="175"/>
      <c r="J22" s="175"/>
    </row>
    <row r="23" spans="1:10" s="45" customFormat="1" ht="53.25" customHeight="1">
      <c r="A23" s="144" t="s">
        <v>93</v>
      </c>
      <c r="B23" s="145" t="s">
        <v>94</v>
      </c>
      <c r="C23" s="146" t="s">
        <v>82</v>
      </c>
      <c r="D23" s="146" t="s">
        <v>95</v>
      </c>
      <c r="E23" s="129" t="s">
        <v>293</v>
      </c>
      <c r="F23" s="129" t="s">
        <v>92</v>
      </c>
      <c r="G23" s="172">
        <f t="shared" si="0"/>
        <v>31000</v>
      </c>
      <c r="H23" s="174">
        <v>31000</v>
      </c>
      <c r="I23" s="175"/>
      <c r="J23" s="175"/>
    </row>
    <row r="24" spans="1:10" s="45" customFormat="1" ht="53.25" customHeight="1">
      <c r="A24" s="125" t="s">
        <v>286</v>
      </c>
      <c r="B24" s="126" t="s">
        <v>285</v>
      </c>
      <c r="C24" s="127" t="s">
        <v>222</v>
      </c>
      <c r="D24" s="127" t="s">
        <v>284</v>
      </c>
      <c r="E24" s="129" t="s">
        <v>311</v>
      </c>
      <c r="F24" s="129" t="s">
        <v>362</v>
      </c>
      <c r="G24" s="172">
        <f t="shared" si="0"/>
        <v>20000</v>
      </c>
      <c r="H24" s="174">
        <v>20000</v>
      </c>
      <c r="I24" s="175"/>
      <c r="J24" s="175"/>
    </row>
    <row r="25" spans="1:10" s="45" customFormat="1" ht="60.75" customHeight="1">
      <c r="A25" s="147" t="s">
        <v>246</v>
      </c>
      <c r="B25" s="148" t="s">
        <v>245</v>
      </c>
      <c r="C25" s="149" t="s">
        <v>242</v>
      </c>
      <c r="D25" s="149" t="s">
        <v>244</v>
      </c>
      <c r="E25" s="129" t="s">
        <v>275</v>
      </c>
      <c r="F25" s="129" t="s">
        <v>362</v>
      </c>
      <c r="G25" s="172">
        <f t="shared" si="0"/>
        <v>20000</v>
      </c>
      <c r="H25" s="174">
        <v>20000</v>
      </c>
      <c r="I25" s="175"/>
      <c r="J25" s="175"/>
    </row>
    <row r="26" spans="1:10" s="45" customFormat="1" ht="72" customHeight="1">
      <c r="A26" s="147" t="s">
        <v>342</v>
      </c>
      <c r="B26" s="150">
        <v>3160</v>
      </c>
      <c r="C26" s="149" t="s">
        <v>26</v>
      </c>
      <c r="D26" s="166" t="s">
        <v>333</v>
      </c>
      <c r="E26" s="129" t="s">
        <v>365</v>
      </c>
      <c r="F26" s="129" t="s">
        <v>362</v>
      </c>
      <c r="G26" s="172">
        <f t="shared" si="0"/>
        <v>50000</v>
      </c>
      <c r="H26" s="174">
        <v>50000</v>
      </c>
      <c r="I26" s="175"/>
      <c r="J26" s="175"/>
    </row>
    <row r="27" spans="1:10" s="45" customFormat="1" ht="72.75" customHeight="1">
      <c r="A27" s="147">
        <v>113192</v>
      </c>
      <c r="B27" s="150">
        <v>3192</v>
      </c>
      <c r="C27" s="149" t="s">
        <v>281</v>
      </c>
      <c r="D27" s="127" t="s">
        <v>280</v>
      </c>
      <c r="E27" s="129" t="s">
        <v>308</v>
      </c>
      <c r="F27" s="129" t="s">
        <v>362</v>
      </c>
      <c r="G27" s="172">
        <f t="shared" si="0"/>
        <v>5000</v>
      </c>
      <c r="H27" s="174">
        <v>5000</v>
      </c>
      <c r="I27" s="175"/>
      <c r="J27" s="175"/>
    </row>
    <row r="28" spans="1:10" s="45" customFormat="1" ht="57.75" customHeight="1">
      <c r="A28" s="144" t="s">
        <v>55</v>
      </c>
      <c r="B28" s="151">
        <v>3210</v>
      </c>
      <c r="C28" s="152">
        <v>1050</v>
      </c>
      <c r="D28" s="156" t="s">
        <v>54</v>
      </c>
      <c r="E28" s="167" t="s">
        <v>274</v>
      </c>
      <c r="F28" s="165" t="s">
        <v>100</v>
      </c>
      <c r="G28" s="172">
        <f>H28+I28</f>
        <v>368500</v>
      </c>
      <c r="H28" s="174">
        <v>368500</v>
      </c>
      <c r="I28" s="177"/>
      <c r="J28" s="177"/>
    </row>
    <row r="29" spans="1:10" s="45" customFormat="1" ht="51" customHeight="1">
      <c r="A29" s="252" t="s">
        <v>30</v>
      </c>
      <c r="B29" s="254">
        <v>3242</v>
      </c>
      <c r="C29" s="256" t="s">
        <v>2</v>
      </c>
      <c r="D29" s="272" t="s">
        <v>34</v>
      </c>
      <c r="E29" s="129" t="s">
        <v>101</v>
      </c>
      <c r="F29" s="246" t="s">
        <v>100</v>
      </c>
      <c r="G29" s="172">
        <f t="shared" si="0"/>
        <v>50000</v>
      </c>
      <c r="H29" s="178">
        <v>50000</v>
      </c>
      <c r="I29" s="175"/>
      <c r="J29" s="175"/>
    </row>
    <row r="30" spans="1:10" s="45" customFormat="1" ht="33.75" customHeight="1">
      <c r="A30" s="265"/>
      <c r="B30" s="277"/>
      <c r="C30" s="264"/>
      <c r="D30" s="273"/>
      <c r="E30" s="129" t="s">
        <v>102</v>
      </c>
      <c r="F30" s="263"/>
      <c r="G30" s="172">
        <f t="shared" si="0"/>
        <v>140000</v>
      </c>
      <c r="H30" s="178">
        <v>140000</v>
      </c>
      <c r="I30" s="175"/>
      <c r="J30" s="175"/>
    </row>
    <row r="31" spans="1:10" s="45" customFormat="1" ht="51.75" customHeight="1">
      <c r="A31" s="265"/>
      <c r="B31" s="277"/>
      <c r="C31" s="264"/>
      <c r="D31" s="273"/>
      <c r="E31" s="129" t="s">
        <v>304</v>
      </c>
      <c r="F31" s="246" t="s">
        <v>363</v>
      </c>
      <c r="G31" s="172">
        <f t="shared" si="0"/>
        <v>12000</v>
      </c>
      <c r="H31" s="178">
        <v>12000</v>
      </c>
      <c r="I31" s="175"/>
      <c r="J31" s="175"/>
    </row>
    <row r="32" spans="1:10" s="45" customFormat="1" ht="72.75" customHeight="1">
      <c r="A32" s="253"/>
      <c r="B32" s="255"/>
      <c r="C32" s="257"/>
      <c r="D32" s="274"/>
      <c r="E32" s="129" t="s">
        <v>312</v>
      </c>
      <c r="F32" s="248"/>
      <c r="G32" s="172">
        <f t="shared" si="0"/>
        <v>20000</v>
      </c>
      <c r="H32" s="178">
        <v>20000</v>
      </c>
      <c r="I32" s="175"/>
      <c r="J32" s="175"/>
    </row>
    <row r="33" spans="1:10" s="45" customFormat="1" ht="72.75" customHeight="1">
      <c r="A33" s="154" t="s">
        <v>354</v>
      </c>
      <c r="B33" s="153">
        <v>4082</v>
      </c>
      <c r="C33" s="155" t="s">
        <v>199</v>
      </c>
      <c r="D33" s="166" t="s">
        <v>198</v>
      </c>
      <c r="E33" s="129" t="s">
        <v>399</v>
      </c>
      <c r="F33" s="129" t="s">
        <v>380</v>
      </c>
      <c r="G33" s="172">
        <f t="shared" si="0"/>
        <v>20000</v>
      </c>
      <c r="H33" s="178">
        <v>20000</v>
      </c>
      <c r="I33" s="175"/>
      <c r="J33" s="175"/>
    </row>
    <row r="34" spans="1:10" s="45" customFormat="1" ht="72.75" customHeight="1">
      <c r="A34" s="125" t="s">
        <v>68</v>
      </c>
      <c r="B34" s="126" t="s">
        <v>67</v>
      </c>
      <c r="C34" s="127" t="s">
        <v>17</v>
      </c>
      <c r="D34" s="127" t="s">
        <v>66</v>
      </c>
      <c r="E34" s="168" t="s">
        <v>343</v>
      </c>
      <c r="F34" s="129" t="s">
        <v>362</v>
      </c>
      <c r="G34" s="172">
        <f>H34+I34</f>
        <v>1700000</v>
      </c>
      <c r="H34" s="174">
        <v>1700000</v>
      </c>
      <c r="I34" s="175"/>
      <c r="J34" s="175"/>
    </row>
    <row r="35" spans="1:10" s="45" customFormat="1" ht="48.75" customHeight="1">
      <c r="A35" s="144" t="s">
        <v>19</v>
      </c>
      <c r="B35" s="151">
        <v>6030</v>
      </c>
      <c r="C35" s="156" t="s">
        <v>17</v>
      </c>
      <c r="D35" s="156" t="s">
        <v>16</v>
      </c>
      <c r="E35" s="167" t="s">
        <v>103</v>
      </c>
      <c r="F35" s="165" t="s">
        <v>100</v>
      </c>
      <c r="G35" s="172">
        <f t="shared" si="0"/>
        <v>3185300</v>
      </c>
      <c r="H35" s="174">
        <v>3185300</v>
      </c>
      <c r="I35" s="175"/>
      <c r="J35" s="175"/>
    </row>
    <row r="36" spans="1:10" s="45" customFormat="1" ht="66.75" customHeight="1">
      <c r="A36" s="144" t="s">
        <v>306</v>
      </c>
      <c r="B36" s="151">
        <v>6071</v>
      </c>
      <c r="C36" s="156" t="s">
        <v>307</v>
      </c>
      <c r="D36" s="166" t="s">
        <v>331</v>
      </c>
      <c r="E36" s="169" t="s">
        <v>364</v>
      </c>
      <c r="F36" s="129" t="s">
        <v>362</v>
      </c>
      <c r="G36" s="172">
        <f t="shared" si="0"/>
        <v>600000</v>
      </c>
      <c r="H36" s="174">
        <v>600000</v>
      </c>
      <c r="I36" s="175"/>
      <c r="J36" s="175"/>
    </row>
    <row r="37" spans="1:10" s="45" customFormat="1" ht="55.5" customHeight="1">
      <c r="A37" s="154" t="s">
        <v>33</v>
      </c>
      <c r="B37" s="157">
        <v>7461</v>
      </c>
      <c r="C37" s="158" t="s">
        <v>15</v>
      </c>
      <c r="D37" s="158" t="s">
        <v>31</v>
      </c>
      <c r="E37" s="128" t="s">
        <v>341</v>
      </c>
      <c r="F37" s="129" t="s">
        <v>362</v>
      </c>
      <c r="G37" s="172">
        <f t="shared" si="0"/>
        <v>2500000</v>
      </c>
      <c r="H37" s="174">
        <v>2500000</v>
      </c>
      <c r="I37" s="174"/>
      <c r="J37" s="174"/>
    </row>
    <row r="38" spans="1:10" s="45" customFormat="1" ht="51" customHeight="1">
      <c r="A38" s="125" t="s">
        <v>374</v>
      </c>
      <c r="B38" s="126" t="s">
        <v>373</v>
      </c>
      <c r="C38" s="127" t="s">
        <v>372</v>
      </c>
      <c r="D38" s="127" t="s">
        <v>371</v>
      </c>
      <c r="E38" s="128" t="s">
        <v>396</v>
      </c>
      <c r="F38" s="129" t="s">
        <v>397</v>
      </c>
      <c r="G38" s="172">
        <f t="shared" si="0"/>
        <v>30000</v>
      </c>
      <c r="H38" s="174">
        <v>30000</v>
      </c>
      <c r="I38" s="174"/>
      <c r="J38" s="174"/>
    </row>
    <row r="39" spans="1:10" s="45" customFormat="1" ht="42.75" customHeight="1">
      <c r="A39" s="252" t="s">
        <v>232</v>
      </c>
      <c r="B39" s="254" t="s">
        <v>231</v>
      </c>
      <c r="C39" s="256" t="s">
        <v>230</v>
      </c>
      <c r="D39" s="256" t="s">
        <v>229</v>
      </c>
      <c r="E39" s="128" t="s">
        <v>276</v>
      </c>
      <c r="F39" s="246" t="s">
        <v>100</v>
      </c>
      <c r="G39" s="172">
        <f t="shared" si="0"/>
        <v>20000</v>
      </c>
      <c r="H39" s="174"/>
      <c r="I39" s="178">
        <v>20000</v>
      </c>
      <c r="J39" s="174"/>
    </row>
    <row r="40" spans="1:10" s="45" customFormat="1" ht="51" customHeight="1">
      <c r="A40" s="253"/>
      <c r="B40" s="255"/>
      <c r="C40" s="257"/>
      <c r="D40" s="257"/>
      <c r="E40" s="128" t="s">
        <v>277</v>
      </c>
      <c r="F40" s="263"/>
      <c r="G40" s="172">
        <f t="shared" si="0"/>
        <v>34500</v>
      </c>
      <c r="H40" s="174"/>
      <c r="I40" s="178">
        <v>34500</v>
      </c>
      <c r="J40" s="174"/>
    </row>
    <row r="41" spans="1:10" s="45" customFormat="1" ht="71.25" customHeight="1">
      <c r="A41" s="144" t="s">
        <v>11</v>
      </c>
      <c r="B41" s="159">
        <v>8831</v>
      </c>
      <c r="C41" s="160" t="s">
        <v>3</v>
      </c>
      <c r="D41" s="159" t="s">
        <v>64</v>
      </c>
      <c r="E41" s="168" t="s">
        <v>104</v>
      </c>
      <c r="F41" s="129" t="s">
        <v>105</v>
      </c>
      <c r="G41" s="172">
        <f t="shared" si="0"/>
        <v>74160</v>
      </c>
      <c r="H41" s="179">
        <v>20000</v>
      </c>
      <c r="I41" s="179">
        <v>54160</v>
      </c>
      <c r="J41" s="179"/>
    </row>
    <row r="42" spans="1:10" ht="36.75" customHeight="1">
      <c r="A42" s="161" t="s">
        <v>52</v>
      </c>
      <c r="B42" s="161"/>
      <c r="C42" s="162"/>
      <c r="D42" s="170" t="s">
        <v>50</v>
      </c>
      <c r="E42" s="171"/>
      <c r="F42" s="171"/>
      <c r="G42" s="172">
        <f t="shared" si="0"/>
        <v>1753620</v>
      </c>
      <c r="H42" s="173">
        <f>H43</f>
        <v>1753620</v>
      </c>
      <c r="I42" s="173">
        <f>I43</f>
        <v>0</v>
      </c>
      <c r="J42" s="173">
        <f>J43</f>
        <v>0</v>
      </c>
    </row>
    <row r="43" spans="1:10" ht="33.75" customHeight="1">
      <c r="A43" s="161" t="s">
        <v>51</v>
      </c>
      <c r="B43" s="161"/>
      <c r="C43" s="162"/>
      <c r="D43" s="170" t="s">
        <v>50</v>
      </c>
      <c r="E43" s="171"/>
      <c r="F43" s="171"/>
      <c r="G43" s="172">
        <f t="shared" si="0"/>
        <v>1753620</v>
      </c>
      <c r="H43" s="173">
        <f>SUM(H44:H51)</f>
        <v>1753620</v>
      </c>
      <c r="I43" s="173">
        <f>SUM(I44:I51)</f>
        <v>0</v>
      </c>
      <c r="J43" s="173">
        <f>SUM(J44:J51)</f>
        <v>0</v>
      </c>
    </row>
    <row r="44" spans="1:10" ht="23.25" customHeight="1">
      <c r="A44" s="126" t="s">
        <v>49</v>
      </c>
      <c r="B44" s="126" t="s">
        <v>26</v>
      </c>
      <c r="C44" s="127" t="s">
        <v>25</v>
      </c>
      <c r="D44" s="127" t="s">
        <v>24</v>
      </c>
      <c r="E44" s="261" t="s">
        <v>81</v>
      </c>
      <c r="F44" s="261" t="s">
        <v>80</v>
      </c>
      <c r="G44" s="172">
        <f t="shared" si="0"/>
        <v>400000</v>
      </c>
      <c r="H44" s="174">
        <v>400000</v>
      </c>
      <c r="I44" s="174"/>
      <c r="J44" s="175"/>
    </row>
    <row r="45" spans="1:10" ht="41.25" customHeight="1">
      <c r="A45" s="275" t="s">
        <v>227</v>
      </c>
      <c r="B45" s="275">
        <v>1021</v>
      </c>
      <c r="C45" s="272" t="s">
        <v>47</v>
      </c>
      <c r="D45" s="272" t="s">
        <v>108</v>
      </c>
      <c r="E45" s="262"/>
      <c r="F45" s="262"/>
      <c r="G45" s="172">
        <f t="shared" si="0"/>
        <v>200000</v>
      </c>
      <c r="H45" s="174">
        <v>200000</v>
      </c>
      <c r="I45" s="175"/>
      <c r="J45" s="175"/>
    </row>
    <row r="46" spans="1:10" ht="69" customHeight="1">
      <c r="A46" s="276"/>
      <c r="B46" s="276"/>
      <c r="C46" s="273"/>
      <c r="D46" s="273"/>
      <c r="E46" s="128" t="s">
        <v>322</v>
      </c>
      <c r="F46" s="129" t="s">
        <v>362</v>
      </c>
      <c r="G46" s="172">
        <f t="shared" si="0"/>
        <v>15000</v>
      </c>
      <c r="H46" s="174">
        <v>15000</v>
      </c>
      <c r="I46" s="175"/>
      <c r="J46" s="175"/>
    </row>
    <row r="47" spans="1:10" ht="73.5" customHeight="1">
      <c r="A47" s="163" t="s">
        <v>218</v>
      </c>
      <c r="B47" s="163" t="s">
        <v>217</v>
      </c>
      <c r="C47" s="164" t="s">
        <v>45</v>
      </c>
      <c r="D47" s="164" t="s">
        <v>46</v>
      </c>
      <c r="E47" s="168" t="s">
        <v>393</v>
      </c>
      <c r="F47" s="129" t="s">
        <v>100</v>
      </c>
      <c r="G47" s="172">
        <f>H47+I47</f>
        <v>1100000</v>
      </c>
      <c r="H47" s="174">
        <v>1100000</v>
      </c>
      <c r="I47" s="179"/>
      <c r="J47" s="177"/>
    </row>
    <row r="48" spans="1:10" ht="69" customHeight="1">
      <c r="A48" s="126" t="s">
        <v>216</v>
      </c>
      <c r="B48" s="126">
        <v>1142</v>
      </c>
      <c r="C48" s="127" t="s">
        <v>45</v>
      </c>
      <c r="D48" s="127" t="s">
        <v>214</v>
      </c>
      <c r="E48" s="128" t="s">
        <v>109</v>
      </c>
      <c r="F48" s="128" t="s">
        <v>100</v>
      </c>
      <c r="G48" s="172">
        <f t="shared" si="0"/>
        <v>3620</v>
      </c>
      <c r="H48" s="174">
        <v>3620</v>
      </c>
      <c r="I48" s="175"/>
      <c r="J48" s="175"/>
    </row>
    <row r="49" spans="1:10" ht="69" customHeight="1">
      <c r="A49" s="126" t="s">
        <v>301</v>
      </c>
      <c r="B49" s="126">
        <v>3131</v>
      </c>
      <c r="C49" s="156" t="s">
        <v>242</v>
      </c>
      <c r="D49" s="166" t="s">
        <v>299</v>
      </c>
      <c r="E49" s="128" t="s">
        <v>382</v>
      </c>
      <c r="F49" s="129" t="s">
        <v>383</v>
      </c>
      <c r="G49" s="172">
        <f t="shared" si="0"/>
        <v>5000</v>
      </c>
      <c r="H49" s="174">
        <v>5000</v>
      </c>
      <c r="I49" s="175"/>
      <c r="J49" s="175"/>
    </row>
    <row r="50" spans="1:10" ht="34.5" customHeight="1">
      <c r="A50" s="163" t="s">
        <v>44</v>
      </c>
      <c r="B50" s="151">
        <v>5011</v>
      </c>
      <c r="C50" s="156" t="s">
        <v>5</v>
      </c>
      <c r="D50" s="156" t="s">
        <v>20</v>
      </c>
      <c r="E50" s="246" t="s">
        <v>106</v>
      </c>
      <c r="F50" s="246" t="s">
        <v>107</v>
      </c>
      <c r="G50" s="172">
        <f t="shared" si="0"/>
        <v>20000</v>
      </c>
      <c r="H50" s="174">
        <v>20000</v>
      </c>
      <c r="I50" s="179"/>
      <c r="J50" s="177"/>
    </row>
    <row r="51" spans="1:10" ht="34.5" customHeight="1">
      <c r="A51" s="151" t="s">
        <v>77</v>
      </c>
      <c r="B51" s="151">
        <v>5012</v>
      </c>
      <c r="C51" s="156" t="s">
        <v>5</v>
      </c>
      <c r="D51" s="156" t="s">
        <v>78</v>
      </c>
      <c r="E51" s="248"/>
      <c r="F51" s="248"/>
      <c r="G51" s="172">
        <f t="shared" si="0"/>
        <v>10000</v>
      </c>
      <c r="H51" s="179">
        <v>10000</v>
      </c>
      <c r="I51" s="177"/>
      <c r="J51" s="177"/>
    </row>
    <row r="52" spans="1:10" ht="34.5" customHeight="1">
      <c r="A52" s="161" t="s">
        <v>43</v>
      </c>
      <c r="B52" s="161"/>
      <c r="C52" s="162"/>
      <c r="D52" s="170" t="s">
        <v>41</v>
      </c>
      <c r="E52" s="171"/>
      <c r="F52" s="171"/>
      <c r="G52" s="172">
        <f>H52+I52</f>
        <v>5000</v>
      </c>
      <c r="H52" s="173">
        <f>H53</f>
        <v>5000</v>
      </c>
      <c r="I52" s="173">
        <f>I53</f>
        <v>0</v>
      </c>
      <c r="J52" s="173">
        <f>J53</f>
        <v>0</v>
      </c>
    </row>
    <row r="53" spans="1:10" ht="34.5" customHeight="1">
      <c r="A53" s="161" t="s">
        <v>42</v>
      </c>
      <c r="B53" s="161"/>
      <c r="C53" s="162"/>
      <c r="D53" s="170" t="s">
        <v>41</v>
      </c>
      <c r="E53" s="171"/>
      <c r="F53" s="171"/>
      <c r="G53" s="172">
        <f>H53+I53</f>
        <v>5000</v>
      </c>
      <c r="H53" s="173">
        <f>SUM(H54:H54)</f>
        <v>5000</v>
      </c>
      <c r="I53" s="173">
        <f>SUM(I54:I54)</f>
        <v>0</v>
      </c>
      <c r="J53" s="173">
        <f>SUM(J54:J54)</f>
        <v>0</v>
      </c>
    </row>
    <row r="54" spans="1:10" ht="51.75" customHeight="1">
      <c r="A54" s="154" t="s">
        <v>201</v>
      </c>
      <c r="B54" s="153">
        <v>4082</v>
      </c>
      <c r="C54" s="155" t="s">
        <v>199</v>
      </c>
      <c r="D54" s="166" t="s">
        <v>198</v>
      </c>
      <c r="E54" s="129" t="s">
        <v>399</v>
      </c>
      <c r="F54" s="129" t="s">
        <v>380</v>
      </c>
      <c r="G54" s="172">
        <f t="shared" si="0"/>
        <v>5000</v>
      </c>
      <c r="H54" s="179">
        <v>5000</v>
      </c>
      <c r="I54" s="177"/>
      <c r="J54" s="177"/>
    </row>
    <row r="55" spans="1:10" ht="24" customHeight="1">
      <c r="A55" s="130" t="s">
        <v>65</v>
      </c>
      <c r="B55" s="130" t="s">
        <v>65</v>
      </c>
      <c r="C55" s="130" t="s">
        <v>65</v>
      </c>
      <c r="D55" s="131" t="s">
        <v>76</v>
      </c>
      <c r="E55" s="130" t="s">
        <v>65</v>
      </c>
      <c r="F55" s="130" t="s">
        <v>65</v>
      </c>
      <c r="G55" s="180">
        <f t="shared" si="0"/>
        <v>14653630</v>
      </c>
      <c r="H55" s="181">
        <f>H12+H42+H52</f>
        <v>14480470</v>
      </c>
      <c r="I55" s="181">
        <f>I12+I42+I52</f>
        <v>173160</v>
      </c>
      <c r="J55" s="181">
        <f>J12+J42+J52</f>
        <v>64500</v>
      </c>
    </row>
    <row r="56" spans="1:10" ht="11.25" customHeight="1">
      <c r="A56" s="132"/>
      <c r="B56" s="132"/>
      <c r="C56" s="132"/>
      <c r="D56" s="133"/>
      <c r="E56" s="134"/>
      <c r="F56" s="134"/>
      <c r="G56" s="134"/>
      <c r="H56" s="135"/>
      <c r="I56" s="135"/>
      <c r="J56" s="135"/>
    </row>
    <row r="57" spans="1:10" s="15" customFormat="1" ht="15.75">
      <c r="A57" s="143" t="s">
        <v>303</v>
      </c>
      <c r="B57" s="137"/>
      <c r="C57" s="136"/>
      <c r="D57" s="137"/>
      <c r="E57" s="136"/>
      <c r="F57" s="136"/>
      <c r="G57" s="136"/>
      <c r="H57" s="137" t="s">
        <v>395</v>
      </c>
      <c r="I57" s="136"/>
      <c r="J57" s="138"/>
    </row>
    <row r="58" spans="1:10" ht="18.75" customHeight="1">
      <c r="A58" s="139"/>
      <c r="B58" s="139"/>
      <c r="C58" s="140"/>
      <c r="D58" s="140"/>
      <c r="E58" s="140"/>
      <c r="F58" s="141"/>
      <c r="G58" s="141"/>
      <c r="H58" s="141"/>
      <c r="I58" s="57"/>
      <c r="J58" s="139"/>
    </row>
    <row r="59" spans="1:10" ht="12.75">
      <c r="A59" s="139"/>
      <c r="B59" s="139"/>
      <c r="C59" s="139"/>
      <c r="D59" s="139"/>
      <c r="E59" s="139"/>
      <c r="F59" s="139"/>
      <c r="G59" s="139"/>
      <c r="H59" s="139"/>
      <c r="I59" s="139"/>
      <c r="J59" s="139"/>
    </row>
  </sheetData>
  <sheetProtection/>
  <mergeCells count="51">
    <mergeCell ref="F1:I1"/>
    <mergeCell ref="G9:G10"/>
    <mergeCell ref="B5:I5"/>
    <mergeCell ref="F29:F30"/>
    <mergeCell ref="C14:C15"/>
    <mergeCell ref="D14:D15"/>
    <mergeCell ref="C9:C10"/>
    <mergeCell ref="E9:E10"/>
    <mergeCell ref="A6:B6"/>
    <mergeCell ref="A7:B7"/>
    <mergeCell ref="A9:A10"/>
    <mergeCell ref="E44:E45"/>
    <mergeCell ref="B9:B10"/>
    <mergeCell ref="D9:D10"/>
    <mergeCell ref="C45:C46"/>
    <mergeCell ref="D45:D46"/>
    <mergeCell ref="D29:D32"/>
    <mergeCell ref="A45:A46"/>
    <mergeCell ref="B45:B46"/>
    <mergeCell ref="B29:B32"/>
    <mergeCell ref="I9:J9"/>
    <mergeCell ref="H9:H10"/>
    <mergeCell ref="F9:F10"/>
    <mergeCell ref="F31:F32"/>
    <mergeCell ref="E17:E19"/>
    <mergeCell ref="D16:D19"/>
    <mergeCell ref="I17:I19"/>
    <mergeCell ref="F44:F45"/>
    <mergeCell ref="F39:F40"/>
    <mergeCell ref="C29:C32"/>
    <mergeCell ref="A29:A32"/>
    <mergeCell ref="F50:F51"/>
    <mergeCell ref="E50:E51"/>
    <mergeCell ref="D39:D40"/>
    <mergeCell ref="A14:A15"/>
    <mergeCell ref="C20:C22"/>
    <mergeCell ref="A39:A40"/>
    <mergeCell ref="B39:B40"/>
    <mergeCell ref="C39:C40"/>
    <mergeCell ref="A20:A22"/>
    <mergeCell ref="B20:B22"/>
    <mergeCell ref="F2:J2"/>
    <mergeCell ref="J17:J19"/>
    <mergeCell ref="G17:G19"/>
    <mergeCell ref="D20:D22"/>
    <mergeCell ref="A16:A19"/>
    <mergeCell ref="B16:B19"/>
    <mergeCell ref="C16:C19"/>
    <mergeCell ref="B14:B15"/>
    <mergeCell ref="F17:F19"/>
    <mergeCell ref="H17:H19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57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Asus</cp:lastModifiedBy>
  <cp:lastPrinted>2022-02-02T12:45:16Z</cp:lastPrinted>
  <dcterms:created xsi:type="dcterms:W3CDTF">2015-01-21T10:35:23Z</dcterms:created>
  <dcterms:modified xsi:type="dcterms:W3CDTF">2022-02-02T12:58:55Z</dcterms:modified>
  <cp:category/>
  <cp:version/>
  <cp:contentType/>
  <cp:contentStatus/>
</cp:coreProperties>
</file>