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6-1" sheetId="7" r:id="rId7"/>
    <sheet name="дод7" sheetId="8" r:id="rId8"/>
  </sheets>
  <definedNames>
    <definedName name="_xlnm.Print_Area" localSheetId="4">'дод5'!$B$1:$H$50</definedName>
    <definedName name="_xlnm.Print_Area" localSheetId="5">'дод6'!$A$1:$J$29</definedName>
    <definedName name="_xlnm.Print_Area" localSheetId="6">'дод6-1'!$A$1:$J$34</definedName>
    <definedName name="_xlnm.Print_Area" localSheetId="7">'дод7'!$A$1:$J$55</definedName>
  </definedNames>
  <calcPr fullCalcOnLoad="1"/>
</workbook>
</file>

<file path=xl/sharedStrings.xml><?xml version="1.0" encoding="utf-8"?>
<sst xmlns="http://schemas.openxmlformats.org/spreadsheetml/2006/main" count="730" uniqueCount="399">
  <si>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</si>
  <si>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</si>
  <si>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</si>
  <si>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</si>
  <si>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</si>
  <si>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</si>
  <si>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</si>
  <si>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</si>
  <si>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</si>
  <si>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</si>
  <si>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</si>
  <si>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</si>
  <si>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</si>
  <si>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</si>
  <si>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</si>
  <si>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</si>
  <si>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</si>
  <si>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</si>
  <si>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</si>
  <si>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</si>
  <si>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</si>
  <si>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</si>
  <si>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</si>
  <si>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</si>
  <si>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</si>
  <si>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</si>
  <si>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</si>
  <si>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</si>
  <si>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</si>
  <si>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</si>
  <si>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</si>
  <si>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</si>
  <si>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</si>
  <si>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</si>
  <si>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</si>
  <si>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</si>
  <si>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</si>
  <si>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</si>
  <si>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</si>
  <si>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</si>
  <si>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</si>
  <si>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</si>
  <si>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</si>
  <si>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</si>
  <si>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</si>
  <si>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</si>
  <si>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</si>
  <si>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</si>
  <si>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</si>
  <si>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</si>
  <si>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</si>
  <si>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</si>
  <si>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</si>
  <si>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</si>
  <si>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(грн)</t>
  </si>
  <si>
    <t>усього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</si>
  <si>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</si>
  <si>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</si>
  <si>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</si>
  <si>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</si>
  <si>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</si>
  <si>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</si>
  <si>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</si>
  <si>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</si>
  <si>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</si>
  <si>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</si>
  <si>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</si>
  <si>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</si>
  <si>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</si>
  <si>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</si>
  <si>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</si>
  <si>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</si>
  <si>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</si>
  <si>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</si>
  <si>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</si>
  <si>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</si>
  <si>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</si>
  <si>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</si>
  <si>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</si>
  <si>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</si>
  <si>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</si>
  <si>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</si>
  <si>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</si>
  <si>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</si>
  <si>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</si>
  <si>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</si>
  <si>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0112152</t>
  </si>
  <si>
    <t>2152</t>
  </si>
  <si>
    <t>Інші програми та заходи у сфері охорони здоров`я</t>
  </si>
  <si>
    <t>Фінансове управління Срібнянської селищної ради</t>
  </si>
  <si>
    <t>3710160</t>
  </si>
  <si>
    <t xml:space="preserve">Надання загальної середньої освіти закладами загальної середньої освіти 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</si>
  <si>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</si>
  <si>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</si>
  <si>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</si>
  <si>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</si>
  <si>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</si>
  <si>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</si>
  <si>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</si>
  <si>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</si>
  <si>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</si>
  <si>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</si>
  <si>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</si>
  <si>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</si>
  <si>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</si>
  <si>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</si>
  <si>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</si>
  <si>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</si>
  <si>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</si>
  <si>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</si>
  <si>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</si>
  <si>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</si>
  <si>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</si>
  <si>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Пальне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</si>
  <si>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</si>
  <si>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</si>
  <si>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</si>
  <si>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</si>
  <si>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Найменування згідно з Класифікацією доходів бюджету</t>
  </si>
  <si>
    <t>Код</t>
  </si>
  <si>
    <t>Загальне фінансування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</si>
  <si>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</si>
  <si>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</si>
  <si>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</si>
  <si>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</si>
  <si>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</si>
  <si>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</si>
  <si>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</si>
  <si>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3710000</t>
  </si>
  <si>
    <t>3700000</t>
  </si>
  <si>
    <t>Інші заходи в галузі культури і мистецтва</t>
  </si>
  <si>
    <t>0829</t>
  </si>
  <si>
    <t>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</si>
  <si>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</si>
  <si>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</si>
  <si>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</si>
  <si>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</si>
  <si>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</si>
  <si>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</si>
  <si>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</si>
  <si>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</si>
  <si>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</si>
  <si>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</si>
  <si>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</si>
  <si>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</si>
  <si>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</si>
  <si>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</si>
  <si>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</si>
  <si>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</si>
  <si>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</si>
  <si>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</si>
  <si>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</si>
  <si>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</si>
  <si>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</si>
  <si>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</si>
  <si>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</si>
  <si>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</si>
  <si>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</si>
  <si>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</si>
  <si>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</si>
  <si>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</si>
  <si>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</si>
  <si>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Підтримка діяльності готельного господарства</t>
  </si>
  <si>
    <t>0470</t>
  </si>
  <si>
    <t>7621</t>
  </si>
  <si>
    <t>6012</t>
  </si>
  <si>
    <t>3242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</si>
  <si>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</si>
  <si>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</si>
  <si>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</si>
  <si>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</si>
  <si>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</si>
  <si>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</si>
  <si>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</si>
  <si>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</si>
  <si>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</si>
  <si>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</si>
  <si>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</si>
  <si>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</si>
  <si>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</si>
  <si>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</si>
  <si>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</si>
  <si>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</si>
  <si>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</si>
  <si>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</si>
  <si>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</si>
  <si>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</si>
  <si>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</si>
  <si>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Державний бюджет</t>
  </si>
  <si>
    <t xml:space="preserve">   Срібнянської селищної  територіальної громади </t>
  </si>
  <si>
    <t>Капітальні видатки ( власні кошти установи)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</si>
  <si>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</si>
  <si>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</si>
  <si>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</si>
  <si>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</si>
  <si>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</si>
  <si>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Надання пільг окремим категоріям громадян з оплати послуг зв`язку</t>
  </si>
  <si>
    <t>3032</t>
  </si>
  <si>
    <t>0113032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</si>
  <si>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</si>
  <si>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</si>
  <si>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</si>
  <si>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</si>
  <si>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</si>
  <si>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Селищний голова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</si>
  <si>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</si>
  <si>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</si>
  <si>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</si>
  <si>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</si>
  <si>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</si>
  <si>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</si>
  <si>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</si>
  <si>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</si>
  <si>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Розвиток мережі центрів надання адміністративних послуг</t>
  </si>
  <si>
    <t>7390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</si>
  <si>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</si>
  <si>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</si>
  <si>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</si>
  <si>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0117621</t>
  </si>
  <si>
    <t>0117390</t>
  </si>
  <si>
    <t>0116012</t>
  </si>
  <si>
    <t>0114082</t>
  </si>
  <si>
    <t>0113192</t>
  </si>
  <si>
    <t>0113050</t>
  </si>
  <si>
    <t>0110160</t>
  </si>
  <si>
    <t xml:space="preserve"> Срібнянської селищної ради </t>
  </si>
  <si>
    <t>Надання спеціалізованої освіти мистецькими школами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</si>
  <si>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</si>
  <si>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</si>
  <si>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</si>
  <si>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</si>
  <si>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Кошти, що передаються із загального фонду бюджету до бюджету розвитку (спеціального фонду)</t>
  </si>
  <si>
    <t xml:space="preserve">                                                      Олена ПАНЧЕНКО</t>
  </si>
  <si>
    <t>Програма проведення культурно-мистецьких заходів Срібнянської селищної ради на 2022-2024 роки</t>
  </si>
  <si>
    <t>Централізовані заходи з лікування онкологічних хворих</t>
  </si>
  <si>
    <t>2145</t>
  </si>
  <si>
    <t>0112145</t>
  </si>
  <si>
    <t>Cрібнянська селищна рада(виконавчий апарат)</t>
  </si>
  <si>
    <t>Рішення 18 сесії 8 скликання від 08.12.2022 р.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</si>
  <si>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</si>
  <si>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0118832</t>
  </si>
  <si>
    <t>Надання загальної середньої освіти закладами загальної середньої освіти за рахунок коштів місцевого бюджету</t>
  </si>
  <si>
    <t xml:space="preserve">                          Олена ПАНЧЕНКО</t>
  </si>
  <si>
    <t>Програма боротьби з онкологічними захворюваннями на 2024-2026 роки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</si>
  <si>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2024 рік</t>
  </si>
  <si>
    <t>Програма відшкодування коштів за надання пільг з послугзв"язку окремим категоріям громадян на 2024 рік</t>
  </si>
  <si>
    <t>Програма "Турбота " на 2021-2025 роки в новій редакції</t>
  </si>
  <si>
    <t>Програма з благоустрою території Срібнянської селищної ради на 2021-2025 роки (зі змінами)</t>
  </si>
  <si>
    <t>Програма"Організація харчування здобувачів освіти (вихованців) у закладах дошкільної та загальної  середньої освіти на 2024 рік"</t>
  </si>
  <si>
    <t>Програма підтримки та розвитку фізичної культури і спорту на території Срібнянської селищної ради 2024-2026 роки</t>
  </si>
  <si>
    <r>
      <t xml:space="preserve"> Міжбюджетні трансферти   на</t>
    </r>
    <r>
      <rPr>
        <b/>
        <u val="single"/>
        <sz val="10"/>
        <rFont val="Times New Roman"/>
        <family val="1"/>
      </rPr>
      <t xml:space="preserve">  2024</t>
    </r>
    <r>
      <rPr>
        <b/>
        <sz val="10"/>
        <rFont val="Times New Roman"/>
        <family val="1"/>
      </rPr>
      <t xml:space="preserve"> рік</t>
    </r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</si>
  <si>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2024 рік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</si>
  <si>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</si>
  <si>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</si>
  <si>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</si>
  <si>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охорони навколишнього середовища на території Срібнянської селищної ради на 2021 - 2025 роки ( зі змінами)</t>
  </si>
  <si>
    <t>Заходи та роботи з мобілізаційної підготовки місцевого значення</t>
  </si>
  <si>
    <t>0380</t>
  </si>
  <si>
    <t>0118220</t>
  </si>
  <si>
    <t>Програма ремонту та утримання доріг комунальної власності Срібнянської селищної ради на 2022-2024 роки (в новій редакції)</t>
  </si>
  <si>
    <t>Програма підтримки розвитку архівної справи комунальної установи "Трудовий архів" Срібнянської селищної ради на 2020-2025 роки в новій редакції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</si>
  <si>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 (зі змінами)</t>
  </si>
  <si>
    <t>Рішення 28 сесії 8 скликання від 06.10.2023 р.</t>
  </si>
  <si>
    <t>Рішення 29 сесії 8 скликання від 03.11.2023 р.</t>
  </si>
  <si>
    <t xml:space="preserve">Програма призначення і виплати компенсації фізичним особам, які надають соціальні послуги з догляду на непрофесійній онові на 2024рік </t>
  </si>
  <si>
    <t>Програма фінансової підтримки організації ветеранів Срібнянської селищної ради на 2024 рік</t>
  </si>
  <si>
    <t xml:space="preserve">Про затвердження Програми підтримки учасників бойових дій, Захисників і Захисниць України та членів їх сімей на 2024 - 2026 роки 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</si>
  <si>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2024 рік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</si>
  <si>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 в новій редакції</t>
  </si>
  <si>
    <t>.Рішення 29 сесії 8 скликання від 03.11.2023 р.</t>
  </si>
  <si>
    <t>Програма забезпечення, облаштування та фунціювання "Пунктів незламності" на тереторії Срібнянської селищної ради в 2024 році</t>
  </si>
  <si>
    <t>Програма мобілізаційної підготовки місцевого значення та забезпечення заходів, пов'язаних із виконанням військового обов'язку громадянами Срібнянської територіальної громади на 2024 рік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</si>
  <si>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2024-2027 роки на території Срібнянської селищної ради </t>
  </si>
  <si>
    <t>Програма " Профілактика правопорушень на 2024 рік "</t>
  </si>
  <si>
    <t>Бюджет Срібнянської селищної територіальної громади</t>
  </si>
  <si>
    <t xml:space="preserve">            Олена ПАНЧЕНКО</t>
  </si>
  <si>
    <t>Придбання основних засобів</t>
  </si>
  <si>
    <t>Надання загальної середньої освіти закладами загальної середньої освіти за рахунок коштів місцевого бюджкту</t>
  </si>
  <si>
    <t>0611020</t>
  </si>
  <si>
    <t>Очікуваний рівень готовності про\ктуна кінець 2023 року, %</t>
  </si>
  <si>
    <t>Обсяг капітальних вкладень місцевого бюджету у 2023 році, гривень</t>
  </si>
  <si>
    <t>Розподіл коштів бюджету розвитку у 2024 році</t>
  </si>
  <si>
    <t>Розподіл витрат місцевого бюджету Срібнянської селищної  територіальної громади на реалізацію місцевих/регіональних програм у 2024 році</t>
  </si>
  <si>
    <t>Обсяги капітальних вкладень бюджету у розрізі інвестиційних проєктів у 2024 році</t>
  </si>
  <si>
    <t>Програма поховання невідомих та безрідних громадян, в тому числі внутрішньо переміщених осіб на 2024-2026 роки</t>
  </si>
  <si>
    <t>Освітня субвенція з державного бюджету місцевим бюджетам</t>
  </si>
  <si>
    <t>Субвенції з державного бюджету місцевим бюджетам</t>
  </si>
  <si>
    <t>Від органів державного управління</t>
  </si>
  <si>
    <t>Офіційні трансферти</t>
  </si>
  <si>
    <t>Інші джерела власних надходжень бюджетних установ</t>
  </si>
  <si>
    <t>Надходження бюджетних установ від додаткової (господарської) діяльності</t>
  </si>
  <si>
    <t>Плата за послуги, що надаються бюджетними установами згідно з їх основною діяльністю</t>
  </si>
  <si>
    <t>Надходження від плати за послуги, що надаються бюджетними установами згідно із законодавством</t>
  </si>
  <si>
    <t>Власні надходження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</si>
  <si>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</si>
  <si>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</t>
  </si>
  <si>
    <t>Інші неподаткові надходження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</si>
  <si>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</si>
  <si>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</si>
  <si>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</t>
  </si>
  <si>
    <t>Надходження від орендної плати за користування цілісним майновим комплексом та іншим державним майном</t>
  </si>
  <si>
    <t>Адміністративний збір за державну реєстрацію речових прав на нерухоме майно та їх обтяжень</t>
  </si>
  <si>
    <t>Адміністративні збори та платежі, доходи від некомерційної господарської діяльності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</si>
  <si>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</si>
  <si>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штрафи та інші санкції</t>
  </si>
  <si>
    <t>Доходи від власності та підприємницької діяльності</t>
  </si>
  <si>
    <t>Неподаткові надходження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</si>
  <si>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</si>
  <si>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Екологічний податок</t>
  </si>
  <si>
    <t>Інші податки та збори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</si>
  <si>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</si>
  <si>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Єдиний податок з фізичних осіб</t>
  </si>
  <si>
    <t>Єдиний податок з юридичних осіб</t>
  </si>
  <si>
    <t>Єдиний податок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</si>
  <si>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</si>
  <si>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</si>
  <si>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</si>
  <si>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</si>
  <si>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</si>
  <si>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</si>
  <si>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</si>
  <si>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</si>
  <si>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майно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</si>
  <si>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</si>
  <si>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</t>
  </si>
  <si>
    <t>Акцизний податок з ввезених на митну територію України підакцизних товарів (продукції)</t>
  </si>
  <si>
    <t>Акцизний податок з вироблених в Україні підакцизних товарів (продукції)</t>
  </si>
  <si>
    <t>Внутрішні податки на товари та послуги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</si>
  <si>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</si>
  <si>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</si>
  <si>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</si>
  <si>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</si>
  <si>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>Податки на доходи, податки на прибуток, податки на збільшення ринкової вартості</t>
  </si>
  <si>
    <t>Податкові надходження</t>
  </si>
  <si>
    <t>ДОХОДИ
місцевого бюджету на 2024 рік</t>
  </si>
  <si>
    <t>ФІНАНСУВАННЯ
місцевого бюджету на 2024 рік</t>
  </si>
  <si>
    <t>Надання загальної середньої освіти закладами загальної середньої освіти за рахунок освітньої субвенції</t>
  </si>
  <si>
    <t>1031</t>
  </si>
  <si>
    <t>0611031</t>
  </si>
  <si>
    <t>8220</t>
  </si>
  <si>
    <t>Забезпечення діяльності інших закладів у сфері соціального захисту і соціального забезпечення</t>
  </si>
  <si>
    <t>3241</t>
  </si>
  <si>
    <t>0113241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</si>
  <si>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республіканського та районного значення Автономної Республіки Крим, міських, селищних, сільськ</t>
  </si>
  <si>
    <t>видатків місцевого бюджету на 2024 рік</t>
  </si>
  <si>
    <t>місцевого бюджету у 2024 році</t>
  </si>
  <si>
    <t>до рішення тридцятої сесії восьмого скликання                                                                           Срібнянської селищної ради</t>
  </si>
  <si>
    <t xml:space="preserve">                        Олена ПАНЧЕНКО</t>
  </si>
  <si>
    <t xml:space="preserve">  Олена ПАНЧЕНКО</t>
  </si>
  <si>
    <t xml:space="preserve">       Олена ПАНЧЕНКО</t>
  </si>
  <si>
    <t xml:space="preserve">          Олена ПАНЧЕНКО</t>
  </si>
  <si>
    <t xml:space="preserve">                           Додаток 5</t>
  </si>
  <si>
    <t xml:space="preserve">                           до рішення тридцятої сесії восьмого скликання                                                                                                                                                                                                        </t>
  </si>
  <si>
    <t xml:space="preserve">                           Срібнянської селищної ради</t>
  </si>
  <si>
    <t xml:space="preserve">   Додаток 6-1</t>
  </si>
  <si>
    <t xml:space="preserve">                                 Срібнянської селищної ради</t>
  </si>
  <si>
    <t xml:space="preserve"> Рішення   24 сесії 8 скликання від 28.07.2023 р.</t>
  </si>
  <si>
    <t>Рішення  24 сесії 8 скликання від 28.07.2023 р.</t>
  </si>
  <si>
    <t>Рішення  36 сесії 7 скликання від 13.10.2020 р.</t>
  </si>
  <si>
    <t>Рішення 24 сесії 8 скликання від 28.07.2023 р.</t>
  </si>
  <si>
    <t xml:space="preserve">      Рішення18 сесії 8 скликання від 08.12.2022 р.    Рішення 29 сесії 8 скликання від 03.11.2023 р.  </t>
  </si>
  <si>
    <t>0113210</t>
  </si>
  <si>
    <t>1050</t>
  </si>
  <si>
    <t>Організація та проведення громадських робіт</t>
  </si>
  <si>
    <t>3210</t>
  </si>
  <si>
    <t>Програма організації та проведення громадських робіт на території Срібнянської селищної ради на 2021-2025 роки в новій редакції</t>
  </si>
  <si>
    <t>Рішення 30 сесії 8 скликання від 18.12.2023 р.</t>
  </si>
  <si>
    <t>Програма поводження з твердими побутовими відходами на території  смт Срібне та населених пунктів, що увійшли до складу  Срібнянської селищної ради на 2021 - 2025 роки (в новій редакції)</t>
  </si>
  <si>
    <t>Програма місцевих стимулів для медичних працівників які працюють в комунальних закладах(підприємствах) охорони здоров'я Срібнянської селищної ради на 2024-2026 роки</t>
  </si>
  <si>
    <t>Програма про надання пільг хворим з зронічною нирковою недостатністю, що отримують програмний гемодіаліз в філії нефрології та гемодіалізу в м. Прилуках та проживають на території Срібнянської громади на 2023- 2024 роки</t>
  </si>
  <si>
    <t xml:space="preserve"> Рішення   23 сесії 8 скликання від 25.05.2023 р.</t>
  </si>
  <si>
    <r>
      <t>Програма " Про підвіз здобувачів освіти(вихованців) та педагогічних працівників закладів освіти Срібнянської селищної ради до місця навчання, роботи та у зворотному напрямку на 2024-2025 роки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</t>
    </r>
  </si>
  <si>
    <t>Програма забезпечення відшкодування вартості проїзду педагогічних працівників закладів  загальної  середньої освіти Срібнянської селищної ради до місць роботи та у зворотному напрямку на 2024-2025 роки</t>
  </si>
  <si>
    <t>Програма надання одноразової допомоги дітям-сиротам і дітям, позбавленим батьківського піклування, після досягнення 18-річного віку на 2024-2026 роки</t>
  </si>
  <si>
    <t>Програма підтримки Збройних Сил України  на 2024 рік</t>
  </si>
  <si>
    <t xml:space="preserve">          Додаток 1</t>
  </si>
  <si>
    <t xml:space="preserve">         Срібнянської селищної ради</t>
  </si>
  <si>
    <t xml:space="preserve">         до рішення тридцятої сесії восьмого скликання                                                                          </t>
  </si>
  <si>
    <t xml:space="preserve">                       Олена ПАНЧЕНКО</t>
  </si>
  <si>
    <t xml:space="preserve">                                      до рішення тридцятої сесії восьмого скликання</t>
  </si>
  <si>
    <t xml:space="preserve">                                      Додаток 3</t>
  </si>
  <si>
    <t xml:space="preserve">                                    Срібнянської селищної ради                        </t>
  </si>
  <si>
    <t xml:space="preserve">          до рішення тридцятої сесії восьмого скликання                                                                           </t>
  </si>
  <si>
    <t xml:space="preserve">           Додаток 2</t>
  </si>
  <si>
    <t xml:space="preserve">          Срібнянської селищної ради </t>
  </si>
  <si>
    <t xml:space="preserve">                                                                                  до рішення тридцятої сесії восьмого    скликання                                                                           </t>
  </si>
  <si>
    <t xml:space="preserve">                                                                         Додаток 7</t>
  </si>
  <si>
    <t>Срібнянської селищної ради</t>
  </si>
  <si>
    <t xml:space="preserve"> 18 грудня 2023 р.</t>
  </si>
  <si>
    <t xml:space="preserve">                                                                                                 до рішення тридцятої сесії восьмого скликання                                                                                                    </t>
  </si>
  <si>
    <t xml:space="preserve">  18 грудня 2023 р.</t>
  </si>
  <si>
    <t xml:space="preserve"> Срібнянської селищної ради</t>
  </si>
  <si>
    <t xml:space="preserve"> 18 грудня 2023р.</t>
  </si>
  <si>
    <t xml:space="preserve">                                                                                                  до рішення тридцятої сесії восьмого скликання                                                                                                     </t>
  </si>
  <si>
    <t xml:space="preserve"> Додаток 6</t>
  </si>
  <si>
    <t xml:space="preserve"> Срібнянськоїселищної ради</t>
  </si>
  <si>
    <t xml:space="preserve">                          18 грудня 2023 р.</t>
  </si>
  <si>
    <t xml:space="preserve">      18 грудня 2023 р. №</t>
  </si>
  <si>
    <t xml:space="preserve">        18 грудня 2023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</si>
</sst>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76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3" fillId="3" borderId="0" applyNumberFormat="0" applyBorder="0" applyAlignment="0" applyProtection="0"/>
    <xf numFmtId="0" fontId="54" fillId="4" borderId="0" applyNumberFormat="0" applyBorder="0" applyAlignment="0" applyProtection="0"/>
    <xf numFmtId="0" fontId="3" fillId="5" borderId="0" applyNumberFormat="0" applyBorder="0" applyAlignment="0" applyProtection="0"/>
    <xf numFmtId="0" fontId="54" fillId="6" borderId="0" applyNumberFormat="0" applyBorder="0" applyAlignment="0" applyProtection="0"/>
    <xf numFmtId="0" fontId="3" fillId="7" borderId="0" applyNumberFormat="0" applyBorder="0" applyAlignment="0" applyProtection="0"/>
    <xf numFmtId="0" fontId="54" fillId="8" borderId="0" applyNumberFormat="0" applyBorder="0" applyAlignment="0" applyProtection="0"/>
    <xf numFmtId="0" fontId="3" fillId="3" borderId="0" applyNumberFormat="0" applyBorder="0" applyAlignment="0" applyProtection="0"/>
    <xf numFmtId="0" fontId="54" fillId="9" borderId="0" applyNumberFormat="0" applyBorder="0" applyAlignment="0" applyProtection="0"/>
    <xf numFmtId="0" fontId="3" fillId="10" borderId="0" applyNumberFormat="0" applyBorder="0" applyAlignment="0" applyProtection="0"/>
    <xf numFmtId="0" fontId="54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4" fillId="14" borderId="0" applyNumberFormat="0" applyBorder="0" applyAlignment="0" applyProtection="0"/>
    <xf numFmtId="0" fontId="3" fillId="15" borderId="0" applyNumberFormat="0" applyBorder="0" applyAlignment="0" applyProtection="0"/>
    <xf numFmtId="0" fontId="54" fillId="16" borderId="0" applyNumberFormat="0" applyBorder="0" applyAlignment="0" applyProtection="0"/>
    <xf numFmtId="0" fontId="3" fillId="13" borderId="0" applyNumberFormat="0" applyBorder="0" applyAlignment="0" applyProtection="0"/>
    <xf numFmtId="0" fontId="54" fillId="17" borderId="0" applyNumberFormat="0" applyBorder="0" applyAlignment="0" applyProtection="0"/>
    <xf numFmtId="0" fontId="3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15" borderId="0" applyNumberFormat="0" applyBorder="0" applyAlignment="0" applyProtection="0"/>
    <xf numFmtId="0" fontId="54" fillId="20" borderId="0" applyNumberFormat="0" applyBorder="0" applyAlignment="0" applyProtection="0"/>
    <xf numFmtId="0" fontId="3" fillId="12" borderId="0" applyNumberFormat="0" applyBorder="0" applyAlignment="0" applyProtection="0"/>
    <xf numFmtId="0" fontId="54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4" borderId="0" applyNumberFormat="0" applyBorder="0" applyAlignment="0" applyProtection="0"/>
    <xf numFmtId="0" fontId="5" fillId="13" borderId="0" applyNumberFormat="0" applyBorder="0" applyAlignment="0" applyProtection="0"/>
    <xf numFmtId="0" fontId="55" fillId="17" borderId="0" applyNumberFormat="0" applyBorder="0" applyAlignment="0" applyProtection="0"/>
    <xf numFmtId="0" fontId="5" fillId="18" borderId="0" applyNumberFormat="0" applyBorder="0" applyAlignment="0" applyProtection="0"/>
    <xf numFmtId="0" fontId="55" fillId="25" borderId="0" applyNumberFormat="0" applyBorder="0" applyAlignment="0" applyProtection="0"/>
    <xf numFmtId="0" fontId="5" fillId="15" borderId="0" applyNumberFormat="0" applyBorder="0" applyAlignment="0" applyProtection="0"/>
    <xf numFmtId="0" fontId="55" fillId="26" borderId="0" applyNumberFormat="0" applyBorder="0" applyAlignment="0" applyProtection="0"/>
    <xf numFmtId="0" fontId="5" fillId="23" borderId="0" applyNumberFormat="0" applyBorder="0" applyAlignment="0" applyProtection="0"/>
    <xf numFmtId="0" fontId="55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" fillId="23" borderId="0" applyNumberFormat="0" applyBorder="0" applyAlignment="0" applyProtection="0"/>
    <xf numFmtId="0" fontId="55" fillId="31" borderId="0" applyNumberFormat="0" applyBorder="0" applyAlignment="0" applyProtection="0"/>
    <xf numFmtId="0" fontId="5" fillId="32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5" fillId="35" borderId="0" applyNumberFormat="0" applyBorder="0" applyAlignment="0" applyProtection="0"/>
    <xf numFmtId="0" fontId="5" fillId="36" borderId="0" applyNumberFormat="0" applyBorder="0" applyAlignment="0" applyProtection="0"/>
    <xf numFmtId="0" fontId="55" fillId="37" borderId="0" applyNumberFormat="0" applyBorder="0" applyAlignment="0" applyProtection="0"/>
    <xf numFmtId="0" fontId="5" fillId="23" borderId="0" applyNumberFormat="0" applyBorder="0" applyAlignment="0" applyProtection="0"/>
    <xf numFmtId="0" fontId="55" fillId="38" borderId="0" applyNumberFormat="0" applyBorder="0" applyAlignment="0" applyProtection="0"/>
    <xf numFmtId="0" fontId="5" fillId="28" borderId="0" applyNumberFormat="0" applyBorder="0" applyAlignment="0" applyProtection="0"/>
    <xf numFmtId="0" fontId="5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0" fontId="6" fillId="18" borderId="1" applyNumberFormat="0" applyAlignment="0" applyProtection="0"/>
    <xf numFmtId="0" fontId="56" fillId="40" borderId="2" applyNumberFormat="0" applyAlignment="0" applyProtection="0"/>
    <xf numFmtId="0" fontId="6" fillId="5" borderId="1" applyNumberFormat="0" applyAlignment="0" applyProtection="0"/>
    <xf numFmtId="0" fontId="57" fillId="41" borderId="3" applyNumberFormat="0" applyAlignment="0" applyProtection="0"/>
    <xf numFmtId="0" fontId="7" fillId="3" borderId="4" applyNumberFormat="0" applyAlignment="0" applyProtection="0"/>
    <xf numFmtId="0" fontId="58" fillId="41" borderId="2" applyNumberFormat="0" applyAlignment="0" applyProtection="0"/>
    <xf numFmtId="0" fontId="8" fillId="3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59" fillId="0" borderId="5" applyNumberFormat="0" applyFill="0" applyAlignment="0" applyProtection="0"/>
    <xf numFmtId="0" fontId="18" fillId="0" borderId="6" applyNumberFormat="0" applyFill="0" applyAlignment="0" applyProtection="0"/>
    <xf numFmtId="0" fontId="60" fillId="0" borderId="7" applyNumberFormat="0" applyFill="0" applyAlignment="0" applyProtection="0"/>
    <xf numFmtId="0" fontId="19" fillId="0" borderId="8" applyNumberFormat="0" applyFill="0" applyAlignment="0" applyProtection="0"/>
    <xf numFmtId="0" fontId="61" fillId="0" borderId="9" applyNumberFormat="0" applyFill="0" applyAlignment="0" applyProtection="0"/>
    <xf numFmtId="0" fontId="2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0" fontId="14" fillId="0" borderId="11" applyNumberFormat="0" applyFill="0" applyAlignment="0" applyProtection="0"/>
    <xf numFmtId="0" fontId="62" fillId="0" borderId="12" applyNumberFormat="0" applyFill="0" applyAlignment="0" applyProtection="0"/>
    <xf numFmtId="0" fontId="2" fillId="0" borderId="13" applyNumberFormat="0" applyFill="0" applyAlignment="0" applyProtection="0"/>
    <xf numFmtId="0" fontId="9" fillId="42" borderId="14" applyNumberFormat="0" applyAlignment="0" applyProtection="0"/>
    <xf numFmtId="0" fontId="63" fillId="43" borderId="15" applyNumberFormat="0" applyAlignment="0" applyProtection="0"/>
    <xf numFmtId="0" fontId="9" fillId="42" borderId="14" applyNumberFormat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10" fillId="18" borderId="0" applyNumberFormat="0" applyBorder="0" applyAlignment="0" applyProtection="0"/>
    <xf numFmtId="0" fontId="24" fillId="3" borderId="1" applyNumberFormat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67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17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4" applyNumberFormat="0" applyAlignment="0" applyProtection="0"/>
    <xf numFmtId="0" fontId="69" fillId="0" borderId="19" applyNumberFormat="0" applyFill="0" applyAlignment="0" applyProtection="0"/>
    <xf numFmtId="0" fontId="13" fillId="0" borderId="20" applyNumberFormat="0" applyFill="0" applyAlignment="0" applyProtection="0"/>
    <xf numFmtId="0" fontId="25" fillId="18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15" fillId="6" borderId="0" applyNumberFormat="0" applyBorder="0" applyAlignment="0" applyProtection="0"/>
  </cellStyleXfs>
  <cellXfs count="305">
    <xf numFmtId="0" fontId="0" fillId="0" borderId="0" xfId="0" applyAlignment="1">
      <alignment/>
    </xf>
    <xf numFmtId="0" fontId="66" fillId="0" borderId="0" xfId="145">
      <alignment/>
      <protection/>
    </xf>
    <xf numFmtId="0" fontId="0" fillId="0" borderId="0" xfId="148">
      <alignment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0" fillId="0" borderId="21" xfId="148" applyBorder="1">
      <alignment/>
      <protection/>
    </xf>
    <xf numFmtId="0" fontId="26" fillId="0" borderId="0" xfId="151" applyFont="1" applyAlignment="1">
      <alignment wrapText="1"/>
      <protection/>
    </xf>
    <xf numFmtId="0" fontId="54" fillId="0" borderId="0" xfId="139">
      <alignment/>
      <protection/>
    </xf>
    <xf numFmtId="0" fontId="16" fillId="0" borderId="0" xfId="0" applyFont="1" applyAlignment="1">
      <alignment/>
    </xf>
    <xf numFmtId="0" fontId="0" fillId="0" borderId="0" xfId="148" applyAlignment="1">
      <alignment horizontal="left" vertical="top"/>
      <protection/>
    </xf>
    <xf numFmtId="0" fontId="72" fillId="0" borderId="0" xfId="139" applyFont="1">
      <alignment/>
      <protection/>
    </xf>
    <xf numFmtId="49" fontId="31" fillId="5" borderId="22" xfId="155" applyNumberFormat="1" applyFont="1" applyFill="1" applyBorder="1" applyAlignment="1" applyProtection="1">
      <alignment horizontal="center" vertical="center" wrapText="1"/>
      <protection/>
    </xf>
    <xf numFmtId="0" fontId="31" fillId="5" borderId="22" xfId="169" applyFont="1" applyFill="1" applyBorder="1" applyAlignment="1">
      <alignment horizontal="center" vertical="center" wrapText="1"/>
      <protection/>
    </xf>
    <xf numFmtId="0" fontId="31" fillId="5" borderId="22" xfId="155" applyNumberFormat="1" applyFont="1" applyFill="1" applyBorder="1" applyAlignment="1" applyProtection="1">
      <alignment horizontal="center" vertical="center" wrapText="1"/>
      <protection/>
    </xf>
    <xf numFmtId="0" fontId="30" fillId="5" borderId="22" xfId="169" applyFont="1" applyFill="1" applyBorder="1" applyAlignment="1">
      <alignment horizontal="center" vertical="center" wrapText="1"/>
      <protection/>
    </xf>
    <xf numFmtId="0" fontId="30" fillId="5" borderId="22" xfId="156" applyFont="1" applyFill="1" applyBorder="1" applyAlignment="1" quotePrefix="1">
      <alignment horizontal="center" vertical="center" wrapText="1"/>
      <protection/>
    </xf>
    <xf numFmtId="0" fontId="31" fillId="5" borderId="22" xfId="148" applyFont="1" applyFill="1" applyBorder="1" applyAlignment="1" quotePrefix="1">
      <alignment horizontal="center" vertical="center"/>
      <protection/>
    </xf>
    <xf numFmtId="0" fontId="29" fillId="48" borderId="22" xfId="139" applyFont="1" applyFill="1" applyBorder="1" applyAlignment="1" quotePrefix="1">
      <alignment horizontal="left" vertical="top" wrapText="1"/>
      <protection/>
    </xf>
    <xf numFmtId="0" fontId="29" fillId="0" borderId="22" xfId="139" applyFont="1" applyBorder="1" applyAlignment="1" quotePrefix="1">
      <alignment horizontal="left" vertical="top" wrapText="1"/>
      <protection/>
    </xf>
    <xf numFmtId="4" fontId="29" fillId="0" borderId="22" xfId="139" applyNumberFormat="1" applyFont="1" applyBorder="1" applyAlignment="1" quotePrefix="1">
      <alignment horizontal="left" vertical="top" wrapText="1"/>
      <protection/>
    </xf>
    <xf numFmtId="49" fontId="17" fillId="3" borderId="23" xfId="169" applyNumberFormat="1" applyFont="1" applyFill="1" applyBorder="1" applyAlignment="1">
      <alignment horizontal="left" vertical="top" wrapText="1"/>
      <protection/>
    </xf>
    <xf numFmtId="0" fontId="17" fillId="3" borderId="22" xfId="169" applyFont="1" applyFill="1" applyBorder="1" applyAlignment="1">
      <alignment horizontal="left" vertical="top" wrapText="1"/>
      <protection/>
    </xf>
    <xf numFmtId="49" fontId="31" fillId="0" borderId="0" xfId="169" applyNumberFormat="1" applyFont="1" applyBorder="1" applyAlignment="1">
      <alignment horizontal="center"/>
      <protection/>
    </xf>
    <xf numFmtId="0" fontId="31" fillId="0" borderId="0" xfId="169" applyFont="1" applyBorder="1" applyAlignment="1">
      <alignment horizontal="center" vertical="center" wrapText="1"/>
      <protection/>
    </xf>
    <xf numFmtId="3" fontId="31" fillId="0" borderId="0" xfId="169" applyNumberFormat="1" applyFont="1" applyBorder="1" applyAlignment="1">
      <alignment horizontal="right"/>
      <protection/>
    </xf>
    <xf numFmtId="180" fontId="31" fillId="0" borderId="0" xfId="169" applyNumberFormat="1" applyFont="1" applyBorder="1" applyAlignment="1">
      <alignment horizontal="right"/>
      <protection/>
    </xf>
    <xf numFmtId="0" fontId="17" fillId="0" borderId="0" xfId="0" applyFont="1" applyAlignment="1">
      <alignment/>
    </xf>
    <xf numFmtId="0" fontId="30" fillId="0" borderId="0" xfId="0" applyFont="1" applyAlignment="1">
      <alignment horizontal="left"/>
    </xf>
    <xf numFmtId="0" fontId="17" fillId="0" borderId="0" xfId="148" applyFont="1">
      <alignment/>
      <protection/>
    </xf>
    <xf numFmtId="0" fontId="30" fillId="0" borderId="0" xfId="145" applyFont="1" applyAlignment="1">
      <alignment horizontal="left"/>
      <protection/>
    </xf>
    <xf numFmtId="0" fontId="72" fillId="0" borderId="0" xfId="145" applyFont="1">
      <alignment/>
      <protection/>
    </xf>
    <xf numFmtId="0" fontId="29" fillId="0" borderId="0" xfId="151" applyFont="1">
      <alignment/>
      <protection/>
    </xf>
    <xf numFmtId="0" fontId="31" fillId="0" borderId="0" xfId="0" applyFont="1" applyAlignment="1">
      <alignment/>
    </xf>
    <xf numFmtId="0" fontId="29" fillId="48" borderId="22" xfId="156" applyFont="1" applyFill="1" applyBorder="1" applyAlignment="1" quotePrefix="1">
      <alignment horizontal="left" vertical="top" wrapText="1"/>
      <protection/>
    </xf>
    <xf numFmtId="0" fontId="17" fillId="0" borderId="22" xfId="0" applyFont="1" applyBorder="1" applyAlignment="1" quotePrefix="1">
      <alignment horizontal="left" vertical="top" wrapText="1"/>
    </xf>
    <xf numFmtId="4" fontId="17" fillId="0" borderId="22" xfId="0" applyNumberFormat="1" applyFont="1" applyBorder="1" applyAlignment="1" quotePrefix="1">
      <alignment horizontal="left" vertical="top" wrapText="1"/>
    </xf>
    <xf numFmtId="0" fontId="29" fillId="48" borderId="22" xfId="167" applyFont="1" applyFill="1" applyBorder="1" applyAlignment="1" quotePrefix="1">
      <alignment horizontal="left" vertical="top" wrapText="1"/>
      <protection/>
    </xf>
    <xf numFmtId="4" fontId="29" fillId="0" borderId="22" xfId="167" applyNumberFormat="1" applyFont="1" applyBorder="1" applyAlignment="1" quotePrefix="1">
      <alignment horizontal="left" vertical="top" wrapText="1"/>
      <protection/>
    </xf>
    <xf numFmtId="0" fontId="29" fillId="0" borderId="22" xfId="156" applyFont="1" applyBorder="1" applyAlignment="1" quotePrefix="1">
      <alignment horizontal="left" vertical="top" wrapText="1"/>
      <protection/>
    </xf>
    <xf numFmtId="49" fontId="29" fillId="48" borderId="22" xfId="141" applyNumberFormat="1" applyFont="1" applyFill="1" applyBorder="1" applyAlignment="1">
      <alignment horizontal="left" vertical="top" wrapText="1"/>
      <protection/>
    </xf>
    <xf numFmtId="49" fontId="29" fillId="0" borderId="22" xfId="156" applyNumberFormat="1" applyFont="1" applyBorder="1" applyAlignment="1">
      <alignment horizontal="left" vertical="top" wrapText="1"/>
      <protection/>
    </xf>
    <xf numFmtId="2" fontId="29" fillId="0" borderId="22" xfId="156" applyNumberFormat="1" applyFont="1" applyBorder="1" applyAlignment="1" quotePrefix="1">
      <alignment horizontal="left" vertical="top" wrapText="1"/>
      <protection/>
    </xf>
    <xf numFmtId="0" fontId="29" fillId="0" borderId="22" xfId="141" applyFont="1" applyBorder="1" applyAlignment="1" quotePrefix="1">
      <alignment horizontal="left" vertical="top" wrapText="1"/>
      <protection/>
    </xf>
    <xf numFmtId="2" fontId="29" fillId="0" borderId="22" xfId="141" applyNumberFormat="1" applyFont="1" applyBorder="1" applyAlignment="1" quotePrefix="1">
      <alignment horizontal="left" vertical="top" wrapText="1"/>
      <protection/>
    </xf>
    <xf numFmtId="0" fontId="29" fillId="0" borderId="22" xfId="156" applyFont="1" applyFill="1" applyBorder="1" applyAlignment="1" quotePrefix="1">
      <alignment horizontal="left" vertical="top" wrapText="1"/>
      <protection/>
    </xf>
    <xf numFmtId="49" fontId="17" fillId="0" borderId="22" xfId="148" applyNumberFormat="1" applyFont="1" applyFill="1" applyBorder="1" applyAlignment="1">
      <alignment horizontal="left" vertical="top"/>
      <protection/>
    </xf>
    <xf numFmtId="49" fontId="30" fillId="5" borderId="22" xfId="156" applyNumberFormat="1" applyFont="1" applyFill="1" applyBorder="1" applyAlignment="1">
      <alignment horizontal="left" vertical="top" wrapText="1"/>
      <protection/>
    </xf>
    <xf numFmtId="49" fontId="31" fillId="5" borderId="22" xfId="148" applyNumberFormat="1" applyFont="1" applyFill="1" applyBorder="1" applyAlignment="1">
      <alignment horizontal="left" vertical="top"/>
      <protection/>
    </xf>
    <xf numFmtId="49" fontId="29" fillId="0" borderId="22" xfId="156" applyNumberFormat="1" applyFont="1" applyFill="1" applyBorder="1" applyAlignment="1">
      <alignment horizontal="left" vertical="top" wrapText="1"/>
      <protection/>
    </xf>
    <xf numFmtId="2" fontId="29" fillId="0" borderId="22" xfId="162" applyNumberFormat="1" applyFont="1" applyBorder="1" applyAlignment="1" quotePrefix="1">
      <alignment horizontal="left" vertical="top" wrapText="1"/>
      <protection/>
    </xf>
    <xf numFmtId="4" fontId="72" fillId="0" borderId="22" xfId="139" applyNumberFormat="1" applyFont="1" applyBorder="1" applyAlignment="1" quotePrefix="1">
      <alignment horizontal="left" vertical="top" wrapText="1"/>
      <protection/>
    </xf>
    <xf numFmtId="49" fontId="17" fillId="3" borderId="22" xfId="169" applyNumberFormat="1" applyFont="1" applyFill="1" applyBorder="1" applyAlignment="1">
      <alignment horizontal="left" vertical="top" wrapText="1"/>
      <protection/>
    </xf>
    <xf numFmtId="2" fontId="30" fillId="5" borderId="22" xfId="145" applyNumberFormat="1" applyFont="1" applyFill="1" applyBorder="1" applyAlignment="1" quotePrefix="1">
      <alignment horizontal="left" vertical="top" wrapText="1"/>
      <protection/>
    </xf>
    <xf numFmtId="49" fontId="31" fillId="5" borderId="22" xfId="169" applyNumberFormat="1" applyFont="1" applyFill="1" applyBorder="1" applyAlignment="1">
      <alignment horizontal="left" vertical="top" wrapText="1"/>
      <protection/>
    </xf>
    <xf numFmtId="2" fontId="30" fillId="5" borderId="22" xfId="169" applyNumberFormat="1" applyFont="1" applyFill="1" applyBorder="1" applyAlignment="1">
      <alignment horizontal="right" vertical="top" wrapText="1"/>
      <protection/>
    </xf>
    <xf numFmtId="2" fontId="31" fillId="5" borderId="22" xfId="169" applyNumberFormat="1" applyFont="1" applyFill="1" applyBorder="1" applyAlignment="1">
      <alignment horizontal="right" vertical="top" wrapText="1"/>
      <protection/>
    </xf>
    <xf numFmtId="2" fontId="17" fillId="3" borderId="22" xfId="169" applyNumberFormat="1" applyFont="1" applyFill="1" applyBorder="1" applyAlignment="1">
      <alignment horizontal="right" vertical="top" wrapText="1"/>
      <protection/>
    </xf>
    <xf numFmtId="2" fontId="31" fillId="3" borderId="22" xfId="169" applyNumberFormat="1" applyFont="1" applyFill="1" applyBorder="1" applyAlignment="1">
      <alignment horizontal="right" vertical="top" wrapText="1"/>
      <protection/>
    </xf>
    <xf numFmtId="2" fontId="31" fillId="0" borderId="22" xfId="169" applyNumberFormat="1" applyFont="1" applyFill="1" applyBorder="1" applyAlignment="1">
      <alignment horizontal="right" vertical="top" wrapText="1"/>
      <protection/>
    </xf>
    <xf numFmtId="2" fontId="17" fillId="48" borderId="22" xfId="169" applyNumberFormat="1" applyFont="1" applyFill="1" applyBorder="1" applyAlignment="1">
      <alignment horizontal="right" vertical="top" wrapText="1"/>
      <protection/>
    </xf>
    <xf numFmtId="2" fontId="17" fillId="0" borderId="22" xfId="169" applyNumberFormat="1" applyFont="1" applyFill="1" applyBorder="1" applyAlignment="1">
      <alignment horizontal="right" vertical="top" wrapText="1"/>
      <protection/>
    </xf>
    <xf numFmtId="0" fontId="29" fillId="48" borderId="22" xfId="139" applyFont="1" applyFill="1" applyBorder="1" applyAlignment="1" quotePrefix="1">
      <alignment vertical="top" wrapText="1"/>
      <protection/>
    </xf>
    <xf numFmtId="0" fontId="29" fillId="0" borderId="22" xfId="139" applyFont="1" applyBorder="1" applyAlignment="1" quotePrefix="1">
      <alignment vertical="top" wrapText="1"/>
      <protection/>
    </xf>
    <xf numFmtId="4" fontId="29" fillId="0" borderId="22" xfId="139" applyNumberFormat="1" applyFont="1" applyBorder="1" applyAlignment="1" quotePrefix="1">
      <alignment vertical="top" wrapText="1"/>
      <protection/>
    </xf>
    <xf numFmtId="0" fontId="17" fillId="3" borderId="22" xfId="169" applyFont="1" applyFill="1" applyBorder="1" applyAlignment="1">
      <alignment vertical="top" wrapText="1"/>
      <protection/>
    </xf>
    <xf numFmtId="0" fontId="72" fillId="0" borderId="24" xfId="139" applyFont="1" applyBorder="1" applyAlignment="1" quotePrefix="1">
      <alignment horizontal="center"/>
      <protection/>
    </xf>
    <xf numFmtId="0" fontId="73" fillId="0" borderId="0" xfId="139" applyFont="1">
      <alignment/>
      <protection/>
    </xf>
    <xf numFmtId="0" fontId="72" fillId="0" borderId="0" xfId="139" applyFont="1" applyAlignment="1">
      <alignment horizontal="right"/>
      <protection/>
    </xf>
    <xf numFmtId="0" fontId="74" fillId="0" borderId="22" xfId="139" applyFont="1" applyBorder="1" applyAlignment="1">
      <alignment vertical="center"/>
      <protection/>
    </xf>
    <xf numFmtId="0" fontId="74" fillId="0" borderId="22" xfId="139" applyFont="1" applyBorder="1" applyAlignment="1">
      <alignment vertical="center" wrapText="1"/>
      <protection/>
    </xf>
    <xf numFmtId="4" fontId="74" fillId="49" borderId="22" xfId="139" applyNumberFormat="1" applyFont="1" applyFill="1" applyBorder="1" applyAlignment="1">
      <alignment vertical="center"/>
      <protection/>
    </xf>
    <xf numFmtId="4" fontId="74" fillId="0" borderId="22" xfId="139" applyNumberFormat="1" applyFont="1" applyBorder="1" applyAlignment="1">
      <alignment vertical="center"/>
      <protection/>
    </xf>
    <xf numFmtId="0" fontId="72" fillId="0" borderId="22" xfId="139" applyFont="1" applyBorder="1" applyAlignment="1">
      <alignment vertical="center"/>
      <protection/>
    </xf>
    <xf numFmtId="0" fontId="72" fillId="0" borderId="22" xfId="139" applyFont="1" applyBorder="1" applyAlignment="1">
      <alignment vertical="center" wrapText="1"/>
      <protection/>
    </xf>
    <xf numFmtId="4" fontId="72" fillId="49" borderId="22" xfId="139" applyNumberFormat="1" applyFont="1" applyFill="1" applyBorder="1" applyAlignment="1">
      <alignment vertical="center"/>
      <protection/>
    </xf>
    <xf numFmtId="4" fontId="72" fillId="0" borderId="22" xfId="139" applyNumberFormat="1" applyFont="1" applyBorder="1" applyAlignment="1">
      <alignment vertical="center"/>
      <protection/>
    </xf>
    <xf numFmtId="0" fontId="74" fillId="49" borderId="22" xfId="139" applyFont="1" applyFill="1" applyBorder="1" applyAlignment="1">
      <alignment vertical="center" wrapText="1"/>
      <protection/>
    </xf>
    <xf numFmtId="0" fontId="74" fillId="49" borderId="22" xfId="139" applyFont="1" applyFill="1" applyBorder="1" applyAlignment="1">
      <alignment horizontal="center" vertical="center"/>
      <protection/>
    </xf>
    <xf numFmtId="0" fontId="74" fillId="0" borderId="0" xfId="139" applyFont="1" applyAlignment="1">
      <alignment horizontal="left"/>
      <protection/>
    </xf>
    <xf numFmtId="0" fontId="29" fillId="0" borderId="0" xfId="151" applyFont="1" applyAlignment="1">
      <alignment horizontal="left"/>
      <protection/>
    </xf>
    <xf numFmtId="0" fontId="74" fillId="0" borderId="22" xfId="139" applyFont="1" applyBorder="1" applyAlignment="1" quotePrefix="1">
      <alignment horizontal="center" vertical="center" wrapText="1"/>
      <protection/>
    </xf>
    <xf numFmtId="0" fontId="74" fillId="0" borderId="22" xfId="139" applyFont="1" applyBorder="1" applyAlignment="1">
      <alignment horizontal="center" vertical="center" wrapText="1"/>
      <protection/>
    </xf>
    <xf numFmtId="4" fontId="74" fillId="49" borderId="22" xfId="139" applyNumberFormat="1" applyFont="1" applyFill="1" applyBorder="1" applyAlignment="1">
      <alignment vertical="center" wrapText="1"/>
      <protection/>
    </xf>
    <xf numFmtId="4" fontId="74" fillId="0" borderId="22" xfId="139" applyNumberFormat="1" applyFont="1" applyBorder="1" applyAlignment="1">
      <alignment vertical="center" wrapText="1"/>
      <protection/>
    </xf>
    <xf numFmtId="0" fontId="72" fillId="0" borderId="22" xfId="139" applyFont="1" applyBorder="1" applyAlignment="1" quotePrefix="1">
      <alignment horizontal="center" vertical="center" wrapText="1"/>
      <protection/>
    </xf>
    <xf numFmtId="4" fontId="72" fillId="0" borderId="22" xfId="139" applyNumberFormat="1" applyFont="1" applyBorder="1" applyAlignment="1" quotePrefix="1">
      <alignment vertical="center" wrapText="1"/>
      <protection/>
    </xf>
    <xf numFmtId="4" fontId="72" fillId="49" borderId="22" xfId="139" applyNumberFormat="1" applyFont="1" applyFill="1" applyBorder="1" applyAlignment="1">
      <alignment vertical="center" wrapText="1"/>
      <protection/>
    </xf>
    <xf numFmtId="4" fontId="72" fillId="0" borderId="22" xfId="139" applyNumberFormat="1" applyFont="1" applyBorder="1" applyAlignment="1">
      <alignment vertical="center" wrapText="1"/>
      <protection/>
    </xf>
    <xf numFmtId="0" fontId="74" fillId="49" borderId="22" xfId="139" applyFont="1" applyFill="1" applyBorder="1" applyAlignment="1">
      <alignment horizontal="center" vertical="center" wrapText="1"/>
      <protection/>
    </xf>
    <xf numFmtId="0" fontId="74" fillId="0" borderId="22" xfId="139" applyFont="1" applyBorder="1" applyAlignment="1" quotePrefix="1">
      <alignment vertical="center" wrapText="1"/>
      <protection/>
    </xf>
    <xf numFmtId="0" fontId="72" fillId="0" borderId="22" xfId="139" applyFont="1" applyBorder="1" applyAlignment="1" quotePrefix="1">
      <alignment vertical="center" wrapText="1"/>
      <protection/>
    </xf>
    <xf numFmtId="0" fontId="29" fillId="0" borderId="0" xfId="161" applyFont="1" applyAlignment="1">
      <alignment horizontal="left"/>
      <protection/>
    </xf>
    <xf numFmtId="0" fontId="29" fillId="0" borderId="0" xfId="151" applyFont="1" applyAlignment="1">
      <alignment wrapText="1"/>
      <protection/>
    </xf>
    <xf numFmtId="0" fontId="33" fillId="0" borderId="0" xfId="141" applyFont="1" applyAlignment="1">
      <alignment horizontal="center"/>
      <protection/>
    </xf>
    <xf numFmtId="0" fontId="30" fillId="0" borderId="0" xfId="141" applyFont="1" applyAlignment="1">
      <alignment horizontal="left"/>
      <protection/>
    </xf>
    <xf numFmtId="0" fontId="17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43" fontId="17" fillId="0" borderId="22" xfId="191" applyFont="1" applyBorder="1" applyAlignment="1">
      <alignment horizontal="right" vertical="center"/>
    </xf>
    <xf numFmtId="4" fontId="17" fillId="0" borderId="22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center" wrapText="1"/>
    </xf>
    <xf numFmtId="4" fontId="17" fillId="0" borderId="22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 vertical="center"/>
    </xf>
    <xf numFmtId="0" fontId="29" fillId="0" borderId="0" xfId="151" applyFont="1" applyAlignment="1">
      <alignment/>
      <protection/>
    </xf>
    <xf numFmtId="0" fontId="29" fillId="0" borderId="0" xfId="151" applyFont="1" applyAlignment="1">
      <alignment vertical="top" wrapText="1"/>
      <protection/>
    </xf>
    <xf numFmtId="0" fontId="29" fillId="0" borderId="0" xfId="157" applyFont="1" applyAlignment="1">
      <alignment horizontal="left"/>
      <protection/>
    </xf>
    <xf numFmtId="0" fontId="17" fillId="0" borderId="0" xfId="148" applyFont="1" applyAlignment="1">
      <alignment horizontal="left"/>
      <protection/>
    </xf>
    <xf numFmtId="0" fontId="31" fillId="0" borderId="0" xfId="148" applyFont="1" applyAlignment="1">
      <alignment horizontal="center" wrapText="1"/>
      <protection/>
    </xf>
    <xf numFmtId="0" fontId="31" fillId="0" borderId="0" xfId="148" applyFont="1" applyAlignment="1">
      <alignment horizontal="center"/>
      <protection/>
    </xf>
    <xf numFmtId="0" fontId="30" fillId="0" borderId="22" xfId="141" applyFont="1" applyBorder="1" applyAlignment="1">
      <alignment horizontal="center" vertical="center" wrapText="1"/>
      <protection/>
    </xf>
    <xf numFmtId="0" fontId="31" fillId="0" borderId="22" xfId="148" applyFont="1" applyBorder="1" applyAlignment="1">
      <alignment horizontal="center" vertical="center"/>
      <protection/>
    </xf>
    <xf numFmtId="49" fontId="31" fillId="15" borderId="22" xfId="155" applyNumberFormat="1" applyFont="1" applyFill="1" applyBorder="1" applyAlignment="1" applyProtection="1">
      <alignment horizontal="center" vertical="center" wrapText="1"/>
      <protection/>
    </xf>
    <xf numFmtId="0" fontId="31" fillId="15" borderId="22" xfId="155" applyNumberFormat="1" applyFont="1" applyFill="1" applyBorder="1" applyAlignment="1" applyProtection="1">
      <alignment horizontal="center" vertical="center" wrapText="1"/>
      <protection/>
    </xf>
    <xf numFmtId="0" fontId="31" fillId="15" borderId="22" xfId="155" applyNumberFormat="1" applyFont="1" applyFill="1" applyBorder="1" applyAlignment="1" applyProtection="1">
      <alignment horizontal="left" vertical="center" wrapText="1"/>
      <protection/>
    </xf>
    <xf numFmtId="0" fontId="17" fillId="15" borderId="22" xfId="148" applyFont="1" applyFill="1" applyBorder="1">
      <alignment/>
      <protection/>
    </xf>
    <xf numFmtId="2" fontId="31" fillId="15" borderId="22" xfId="148" applyNumberFormat="1" applyFont="1" applyFill="1" applyBorder="1" applyAlignment="1">
      <alignment horizontal="center"/>
      <protection/>
    </xf>
    <xf numFmtId="2" fontId="30" fillId="15" borderId="22" xfId="141" applyNumberFormat="1" applyFont="1" applyFill="1" applyBorder="1" applyAlignment="1" quotePrefix="1">
      <alignment vertical="center" wrapText="1"/>
      <protection/>
    </xf>
    <xf numFmtId="0" fontId="17" fillId="0" borderId="0" xfId="148" applyFont="1" applyFill="1">
      <alignment/>
      <protection/>
    </xf>
    <xf numFmtId="0" fontId="30" fillId="0" borderId="22" xfId="141" applyFont="1" applyBorder="1" applyAlignment="1" quotePrefix="1">
      <alignment horizontal="center" vertical="center" wrapText="1"/>
      <protection/>
    </xf>
    <xf numFmtId="2" fontId="30" fillId="0" borderId="22" xfId="141" applyNumberFormat="1" applyFont="1" applyBorder="1" applyAlignment="1" quotePrefix="1">
      <alignment horizontal="center" vertical="center" wrapText="1"/>
      <protection/>
    </xf>
    <xf numFmtId="2" fontId="30" fillId="0" borderId="22" xfId="141" applyNumberFormat="1" applyFont="1" applyBorder="1" applyAlignment="1" quotePrefix="1">
      <alignment vertical="center" wrapText="1"/>
      <protection/>
    </xf>
    <xf numFmtId="0" fontId="29" fillId="0" borderId="22" xfId="168" applyFont="1" applyBorder="1" applyAlignment="1">
      <alignment horizontal="center" vertical="center"/>
      <protection/>
    </xf>
    <xf numFmtId="2" fontId="31" fillId="3" borderId="22" xfId="148" applyNumberFormat="1" applyFont="1" applyFill="1" applyBorder="1" applyAlignment="1">
      <alignment horizontal="center"/>
      <protection/>
    </xf>
    <xf numFmtId="2" fontId="31" fillId="3" borderId="22" xfId="148" applyNumberFormat="1" applyFont="1" applyFill="1" applyBorder="1" applyAlignment="1">
      <alignment horizontal="center" vertical="center"/>
      <protection/>
    </xf>
    <xf numFmtId="0" fontId="30" fillId="0" borderId="22" xfId="167" applyFont="1" applyBorder="1" applyAlignment="1" quotePrefix="1">
      <alignment horizontal="center" vertical="center" wrapText="1"/>
      <protection/>
    </xf>
    <xf numFmtId="4" fontId="30" fillId="0" borderId="22" xfId="167" applyNumberFormat="1" applyFont="1" applyBorder="1" applyAlignment="1" quotePrefix="1">
      <alignment horizontal="center" vertical="center" wrapText="1"/>
      <protection/>
    </xf>
    <xf numFmtId="4" fontId="30" fillId="0" borderId="22" xfId="167" applyNumberFormat="1" applyFont="1" applyBorder="1" applyAlignment="1" quotePrefix="1">
      <alignment vertical="center" wrapText="1"/>
      <protection/>
    </xf>
    <xf numFmtId="0" fontId="30" fillId="15" borderId="22" xfId="141" applyFont="1" applyFill="1" applyBorder="1" applyAlignment="1" quotePrefix="1">
      <alignment horizontal="center" vertical="center" wrapText="1"/>
      <protection/>
    </xf>
    <xf numFmtId="0" fontId="30" fillId="15" borderId="22" xfId="141" applyFont="1" applyFill="1" applyBorder="1" applyAlignment="1">
      <alignment horizontal="center" vertical="center" wrapText="1"/>
      <protection/>
    </xf>
    <xf numFmtId="2" fontId="30" fillId="15" borderId="22" xfId="141" applyNumberFormat="1" applyFont="1" applyFill="1" applyBorder="1" applyAlignment="1">
      <alignment horizontal="center" vertical="center" wrapText="1"/>
      <protection/>
    </xf>
    <xf numFmtId="0" fontId="30" fillId="15" borderId="22" xfId="168" applyFont="1" applyFill="1" applyBorder="1" applyAlignment="1">
      <alignment horizontal="center" vertical="center" wrapText="1"/>
      <protection/>
    </xf>
    <xf numFmtId="1" fontId="31" fillId="15" borderId="22" xfId="148" applyNumberFormat="1" applyFont="1" applyFill="1" applyBorder="1" applyAlignment="1">
      <alignment horizontal="center" vertical="center"/>
      <protection/>
    </xf>
    <xf numFmtId="2" fontId="31" fillId="15" borderId="22" xfId="148" applyNumberFormat="1" applyFont="1" applyFill="1" applyBorder="1" applyAlignment="1">
      <alignment horizontal="center" vertical="center"/>
      <protection/>
    </xf>
    <xf numFmtId="0" fontId="30" fillId="15" borderId="22" xfId="168" applyFont="1" applyFill="1" applyBorder="1" applyAlignment="1">
      <alignment horizontal="center" vertical="center"/>
      <protection/>
    </xf>
    <xf numFmtId="0" fontId="29" fillId="0" borderId="22" xfId="141" applyFont="1" applyBorder="1" applyAlignment="1" quotePrefix="1">
      <alignment horizontal="center" vertical="center" wrapText="1"/>
      <protection/>
    </xf>
    <xf numFmtId="1" fontId="31" fillId="3" borderId="22" xfId="148" applyNumberFormat="1" applyFont="1" applyFill="1" applyBorder="1" applyAlignment="1">
      <alignment horizontal="center" vertical="center"/>
      <protection/>
    </xf>
    <xf numFmtId="2" fontId="29" fillId="0" borderId="22" xfId="141" applyNumberFormat="1" applyFont="1" applyBorder="1" applyAlignment="1" quotePrefix="1">
      <alignment horizontal="center" vertical="center" wrapText="1"/>
      <protection/>
    </xf>
    <xf numFmtId="2" fontId="29" fillId="0" borderId="22" xfId="141" applyNumberFormat="1" applyFont="1" applyBorder="1" applyAlignment="1" quotePrefix="1">
      <alignment vertical="center" wrapText="1"/>
      <protection/>
    </xf>
    <xf numFmtId="0" fontId="29" fillId="0" borderId="22" xfId="168" applyFont="1" applyBorder="1" applyAlignment="1">
      <alignment horizontal="center" vertical="center" wrapText="1"/>
      <protection/>
    </xf>
    <xf numFmtId="2" fontId="30" fillId="15" borderId="22" xfId="141" applyNumberFormat="1" applyFont="1" applyFill="1" applyBorder="1" applyAlignment="1">
      <alignment vertical="center" wrapText="1"/>
      <protection/>
    </xf>
    <xf numFmtId="4" fontId="34" fillId="15" borderId="22" xfId="148" applyNumberFormat="1" applyFont="1" applyFill="1" applyBorder="1" applyAlignment="1">
      <alignment horizontal="center"/>
      <protection/>
    </xf>
    <xf numFmtId="0" fontId="17" fillId="0" borderId="0" xfId="148" applyFont="1" applyBorder="1">
      <alignment/>
      <protection/>
    </xf>
    <xf numFmtId="0" fontId="17" fillId="0" borderId="21" xfId="148" applyFont="1" applyBorder="1">
      <alignment/>
      <protection/>
    </xf>
    <xf numFmtId="0" fontId="31" fillId="0" borderId="21" xfId="148" applyFont="1" applyBorder="1" applyAlignment="1">
      <alignment horizontal="center"/>
      <protection/>
    </xf>
    <xf numFmtId="0" fontId="17" fillId="3" borderId="0" xfId="148" applyFont="1" applyFill="1">
      <alignment/>
      <protection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1" fillId="0" borderId="0" xfId="169" applyFont="1" applyBorder="1" applyAlignment="1" applyProtection="1">
      <alignment horizontal="center" vertical="center" wrapText="1"/>
      <protection locked="0"/>
    </xf>
    <xf numFmtId="0" fontId="29" fillId="0" borderId="23" xfId="139" applyFont="1" applyBorder="1" applyAlignment="1" quotePrefix="1">
      <alignment horizontal="left" vertical="top" wrapText="1"/>
      <protection/>
    </xf>
    <xf numFmtId="2" fontId="30" fillId="5" borderId="22" xfId="145" applyNumberFormat="1" applyFont="1" applyFill="1" applyBorder="1" applyAlignment="1">
      <alignment horizontal="left" vertical="top" wrapText="1"/>
      <protection/>
    </xf>
    <xf numFmtId="49" fontId="17" fillId="48" borderId="22" xfId="169" applyNumberFormat="1" applyFont="1" applyFill="1" applyBorder="1" applyAlignment="1">
      <alignment horizontal="left" vertical="top" wrapText="1"/>
      <protection/>
    </xf>
    <xf numFmtId="2" fontId="31" fillId="48" borderId="22" xfId="169" applyNumberFormat="1" applyFont="1" applyFill="1" applyBorder="1" applyAlignment="1">
      <alignment horizontal="right" vertical="top" wrapText="1"/>
      <protection/>
    </xf>
    <xf numFmtId="49" fontId="31" fillId="50" borderId="22" xfId="169" applyNumberFormat="1" applyFont="1" applyFill="1" applyBorder="1" applyAlignment="1">
      <alignment horizontal="center"/>
      <protection/>
    </xf>
    <xf numFmtId="0" fontId="31" fillId="50" borderId="22" xfId="169" applyFont="1" applyFill="1" applyBorder="1" applyAlignment="1">
      <alignment horizontal="center" vertical="center" wrapText="1"/>
      <protection/>
    </xf>
    <xf numFmtId="2" fontId="30" fillId="50" borderId="22" xfId="169" applyNumberFormat="1" applyFont="1" applyFill="1" applyBorder="1" applyAlignment="1">
      <alignment horizontal="right" vertical="top" wrapText="1"/>
      <protection/>
    </xf>
    <xf numFmtId="2" fontId="31" fillId="50" borderId="22" xfId="169" applyNumberFormat="1" applyFont="1" applyFill="1" applyBorder="1" applyAlignment="1">
      <alignment horizontal="right" vertical="top"/>
      <protection/>
    </xf>
    <xf numFmtId="0" fontId="35" fillId="0" borderId="0" xfId="148" applyFont="1">
      <alignment/>
      <protection/>
    </xf>
    <xf numFmtId="0" fontId="0" fillId="48" borderId="0" xfId="148" applyFill="1">
      <alignment/>
      <protection/>
    </xf>
    <xf numFmtId="0" fontId="29" fillId="0" borderId="22" xfId="167" applyFont="1" applyBorder="1" applyAlignment="1" quotePrefix="1">
      <alignment horizontal="left" vertical="top" wrapText="1"/>
      <protection/>
    </xf>
    <xf numFmtId="0" fontId="17" fillId="0" borderId="22" xfId="148" applyFont="1" applyBorder="1" applyAlignment="1">
      <alignment horizontal="left" vertical="top"/>
      <protection/>
    </xf>
    <xf numFmtId="0" fontId="30" fillId="0" borderId="22" xfId="169" applyFont="1" applyBorder="1" applyAlignment="1">
      <alignment horizontal="center" vertical="center" wrapText="1"/>
      <protection/>
    </xf>
    <xf numFmtId="0" fontId="31" fillId="0" borderId="22" xfId="169" applyFont="1" applyBorder="1" applyAlignment="1">
      <alignment horizontal="centerContinuous" vertical="center" wrapText="1"/>
      <protection/>
    </xf>
    <xf numFmtId="0" fontId="31" fillId="0" borderId="22" xfId="169" applyFont="1" applyBorder="1" applyAlignment="1">
      <alignment horizontal="center" vertical="center" wrapText="1"/>
      <protection/>
    </xf>
    <xf numFmtId="0" fontId="31" fillId="0" borderId="22" xfId="0" applyFont="1" applyBorder="1" applyAlignment="1">
      <alignment horizontal="center" vertical="top" wrapText="1"/>
    </xf>
    <xf numFmtId="0" fontId="17" fillId="0" borderId="0" xfId="148" applyFont="1" applyAlignment="1">
      <alignment horizontal="center"/>
      <protection/>
    </xf>
    <xf numFmtId="0" fontId="31" fillId="0" borderId="0" xfId="169" applyFont="1" applyBorder="1" applyAlignment="1" applyProtection="1">
      <alignment horizontal="center" vertical="center"/>
      <protection locked="0"/>
    </xf>
    <xf numFmtId="0" fontId="31" fillId="0" borderId="0" xfId="169" applyFont="1" applyBorder="1" applyAlignment="1" applyProtection="1">
      <alignment vertical="center" wrapText="1"/>
      <protection locked="0"/>
    </xf>
    <xf numFmtId="0" fontId="72" fillId="0" borderId="23" xfId="139" applyFont="1" applyBorder="1" applyAlignment="1">
      <alignment horizontal="centerContinuous" vertical="center"/>
      <protection/>
    </xf>
    <xf numFmtId="0" fontId="72" fillId="0" borderId="25" xfId="139" applyFont="1" applyBorder="1" applyAlignment="1">
      <alignment horizontal="center" vertical="center"/>
      <protection/>
    </xf>
    <xf numFmtId="0" fontId="0" fillId="0" borderId="0" xfId="148" applyFont="1">
      <alignment/>
      <protection/>
    </xf>
    <xf numFmtId="2" fontId="17" fillId="0" borderId="22" xfId="148" applyNumberFormat="1" applyFont="1" applyBorder="1" applyAlignment="1">
      <alignment horizontal="center" vertical="center"/>
      <protection/>
    </xf>
    <xf numFmtId="2" fontId="17" fillId="0" borderId="23" xfId="148" applyNumberFormat="1" applyFont="1" applyBorder="1" applyAlignment="1">
      <alignment horizontal="center" vertical="center"/>
      <protection/>
    </xf>
    <xf numFmtId="1" fontId="17" fillId="0" borderId="22" xfId="148" applyNumberFormat="1" applyFont="1" applyBorder="1" applyAlignment="1">
      <alignment horizontal="center" vertical="center"/>
      <protection/>
    </xf>
    <xf numFmtId="4" fontId="72" fillId="0" borderId="22" xfId="139" applyNumberFormat="1" applyFont="1" applyBorder="1" applyAlignment="1" quotePrefix="1">
      <alignment horizontal="center" vertical="center" wrapText="1"/>
      <protection/>
    </xf>
    <xf numFmtId="2" fontId="72" fillId="0" borderId="22" xfId="141" applyNumberFormat="1" applyFont="1" applyBorder="1" applyAlignment="1" quotePrefix="1">
      <alignment vertical="center" wrapText="1"/>
      <protection/>
    </xf>
    <xf numFmtId="2" fontId="31" fillId="0" borderId="23" xfId="148" applyNumberFormat="1" applyFont="1" applyBorder="1" applyAlignment="1">
      <alignment horizontal="center" vertical="center"/>
      <protection/>
    </xf>
    <xf numFmtId="2" fontId="74" fillId="0" borderId="22" xfId="141" applyNumberFormat="1" applyFont="1" applyBorder="1" applyAlignment="1" quotePrefix="1">
      <alignment vertical="center" wrapText="1"/>
      <protection/>
    </xf>
    <xf numFmtId="2" fontId="74" fillId="0" borderId="22" xfId="141" applyNumberFormat="1" applyFont="1" applyBorder="1" applyAlignment="1" quotePrefix="1">
      <alignment horizontal="center" vertical="center" wrapText="1"/>
      <protection/>
    </xf>
    <xf numFmtId="0" fontId="74" fillId="0" borderId="22" xfId="141" applyFont="1" applyBorder="1" applyAlignment="1" quotePrefix="1">
      <alignment horizontal="center" vertical="center" wrapText="1"/>
      <protection/>
    </xf>
    <xf numFmtId="0" fontId="17" fillId="0" borderId="22" xfId="148" applyFont="1" applyBorder="1" applyAlignment="1">
      <alignment horizontal="center" vertical="center"/>
      <protection/>
    </xf>
    <xf numFmtId="49" fontId="17" fillId="0" borderId="23" xfId="155" applyNumberFormat="1" applyFont="1" applyFill="1" applyBorder="1" applyAlignment="1" applyProtection="1">
      <alignment horizontal="center" vertical="center" wrapText="1"/>
      <protection/>
    </xf>
    <xf numFmtId="0" fontId="72" fillId="0" borderId="0" xfId="139" applyFont="1" applyAlignment="1">
      <alignment horizontal="center"/>
      <protection/>
    </xf>
    <xf numFmtId="0" fontId="72" fillId="0" borderId="22" xfId="139" applyFont="1" applyBorder="1" applyAlignment="1">
      <alignment horizontal="center" vertical="center" wrapText="1"/>
      <protection/>
    </xf>
    <xf numFmtId="0" fontId="72" fillId="49" borderId="22" xfId="139" applyFont="1" applyFill="1" applyBorder="1" applyAlignment="1">
      <alignment horizontal="center" vertical="center" wrapText="1"/>
      <protection/>
    </xf>
    <xf numFmtId="0" fontId="72" fillId="0" borderId="0" xfId="139" applyFont="1" applyAlignment="1">
      <alignment horizontal="center"/>
      <protection/>
    </xf>
    <xf numFmtId="0" fontId="29" fillId="48" borderId="22" xfId="167" applyFont="1" applyFill="1" applyBorder="1" applyAlignment="1" quotePrefix="1">
      <alignment horizontal="left" vertical="top" wrapText="1"/>
      <protection/>
    </xf>
    <xf numFmtId="0" fontId="29" fillId="0" borderId="23" xfId="167" applyFont="1" applyBorder="1" applyAlignment="1" quotePrefix="1">
      <alignment horizontal="left" vertical="top" wrapText="1"/>
      <protection/>
    </xf>
    <xf numFmtId="49" fontId="17" fillId="3" borderId="28" xfId="169" applyNumberFormat="1" applyFont="1" applyFill="1" applyBorder="1" applyAlignment="1">
      <alignment horizontal="left" vertical="top" wrapText="1"/>
      <protection/>
    </xf>
    <xf numFmtId="0" fontId="17" fillId="0" borderId="22" xfId="0" applyFont="1" applyBorder="1" applyAlignment="1">
      <alignment horizontal="center" vertical="center" wrapText="1"/>
    </xf>
    <xf numFmtId="0" fontId="17" fillId="49" borderId="22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vertical="center"/>
    </xf>
    <xf numFmtId="0" fontId="74" fillId="0" borderId="22" xfId="0" applyFont="1" applyBorder="1" applyAlignment="1">
      <alignment vertical="center" wrapText="1"/>
    </xf>
    <xf numFmtId="4" fontId="74" fillId="49" borderId="22" xfId="0" applyNumberFormat="1" applyFont="1" applyFill="1" applyBorder="1" applyAlignment="1">
      <alignment vertical="center"/>
    </xf>
    <xf numFmtId="4" fontId="74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4" fontId="17" fillId="49" borderId="22" xfId="0" applyNumberFormat="1" applyFont="1" applyFill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74" fillId="49" borderId="22" xfId="0" applyFont="1" applyFill="1" applyBorder="1" applyAlignment="1">
      <alignment vertical="center"/>
    </xf>
    <xf numFmtId="0" fontId="74" fillId="49" borderId="22" xfId="0" applyFont="1" applyFill="1" applyBorder="1" applyAlignment="1">
      <alignment vertical="center" wrapText="1"/>
    </xf>
    <xf numFmtId="0" fontId="74" fillId="49" borderId="22" xfId="0" applyFont="1" applyFill="1" applyBorder="1" applyAlignment="1">
      <alignment horizontal="center" vertical="center"/>
    </xf>
    <xf numFmtId="49" fontId="17" fillId="48" borderId="22" xfId="169" applyNumberFormat="1" applyFont="1" applyFill="1" applyBorder="1" applyAlignment="1">
      <alignment horizontal="left" vertical="top" wrapText="1"/>
      <protection/>
    </xf>
    <xf numFmtId="0" fontId="17" fillId="3" borderId="23" xfId="169" applyFont="1" applyFill="1" applyBorder="1" applyAlignment="1">
      <alignment vertical="top" wrapText="1"/>
      <protection/>
    </xf>
    <xf numFmtId="2" fontId="17" fillId="0" borderId="22" xfId="0" applyNumberFormat="1" applyFont="1" applyBorder="1" applyAlignment="1">
      <alignment/>
    </xf>
    <xf numFmtId="2" fontId="17" fillId="0" borderId="27" xfId="0" applyNumberFormat="1" applyFont="1" applyBorder="1" applyAlignment="1">
      <alignment horizontal="right"/>
    </xf>
    <xf numFmtId="43" fontId="17" fillId="0" borderId="22" xfId="191" applyFont="1" applyBorder="1" applyAlignment="1">
      <alignment vertical="center"/>
    </xf>
    <xf numFmtId="0" fontId="72" fillId="0" borderId="22" xfId="139" applyFont="1" applyBorder="1" applyAlignment="1">
      <alignment horizontal="right" vertical="center"/>
      <protection/>
    </xf>
    <xf numFmtId="4" fontId="31" fillId="0" borderId="22" xfId="0" applyNumberFormat="1" applyFont="1" applyBorder="1" applyAlignment="1">
      <alignment horizontal="right" vertical="center"/>
    </xf>
    <xf numFmtId="0" fontId="72" fillId="0" borderId="0" xfId="139" applyFont="1" applyAlignment="1">
      <alignment horizontal="center"/>
      <protection/>
    </xf>
    <xf numFmtId="0" fontId="17" fillId="0" borderId="0" xfId="0" applyFont="1" applyBorder="1" applyAlignment="1">
      <alignment wrapText="1"/>
    </xf>
    <xf numFmtId="0" fontId="74" fillId="0" borderId="22" xfId="0" applyFont="1" applyBorder="1" applyAlignment="1" quotePrefix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4" fontId="74" fillId="0" borderId="22" xfId="0" applyNumberFormat="1" applyFont="1" applyBorder="1" applyAlignment="1">
      <alignment horizontal="center" vertical="center" wrapText="1"/>
    </xf>
    <xf numFmtId="4" fontId="74" fillId="0" borderId="22" xfId="0" applyNumberFormat="1" applyFont="1" applyBorder="1" applyAlignment="1" quotePrefix="1">
      <alignment vertical="center" wrapText="1"/>
    </xf>
    <xf numFmtId="4" fontId="74" fillId="49" borderId="22" xfId="0" applyNumberFormat="1" applyFont="1" applyFill="1" applyBorder="1" applyAlignment="1">
      <alignment vertical="center" wrapText="1"/>
    </xf>
    <xf numFmtId="4" fontId="74" fillId="0" borderId="22" xfId="0" applyNumberFormat="1" applyFont="1" applyBorder="1" applyAlignment="1">
      <alignment vertical="center" wrapText="1"/>
    </xf>
    <xf numFmtId="0" fontId="17" fillId="0" borderId="22" xfId="0" applyFont="1" applyBorder="1" applyAlignment="1" quotePrefix="1">
      <alignment horizontal="center" vertical="center" wrapText="1"/>
    </xf>
    <xf numFmtId="4" fontId="17" fillId="0" borderId="22" xfId="0" applyNumberFormat="1" applyFont="1" applyBorder="1" applyAlignment="1" quotePrefix="1">
      <alignment horizontal="center" vertical="center" wrapText="1"/>
    </xf>
    <xf numFmtId="4" fontId="17" fillId="0" borderId="22" xfId="0" applyNumberFormat="1" applyFont="1" applyBorder="1" applyAlignment="1" quotePrefix="1">
      <alignment vertical="center" wrapText="1"/>
    </xf>
    <xf numFmtId="4" fontId="17" fillId="49" borderId="22" xfId="0" applyNumberFormat="1" applyFont="1" applyFill="1" applyBorder="1" applyAlignment="1">
      <alignment vertical="center" wrapText="1"/>
    </xf>
    <xf numFmtId="4" fontId="17" fillId="0" borderId="22" xfId="0" applyNumberFormat="1" applyFont="1" applyBorder="1" applyAlignment="1">
      <alignment vertical="center" wrapText="1"/>
    </xf>
    <xf numFmtId="0" fontId="74" fillId="49" borderId="22" xfId="0" applyFont="1" applyFill="1" applyBorder="1" applyAlignment="1">
      <alignment horizontal="center" vertical="center" wrapText="1"/>
    </xf>
    <xf numFmtId="4" fontId="74" fillId="49" borderId="22" xfId="0" applyNumberFormat="1" applyFont="1" applyFill="1" applyBorder="1" applyAlignment="1">
      <alignment horizontal="center" vertical="center" wrapText="1"/>
    </xf>
    <xf numFmtId="0" fontId="72" fillId="0" borderId="0" xfId="139" applyFont="1" applyAlignment="1">
      <alignment wrapText="1"/>
      <protection/>
    </xf>
    <xf numFmtId="0" fontId="29" fillId="0" borderId="0" xfId="151" applyFont="1" applyAlignment="1">
      <alignment horizontal="left" wrapText="1"/>
      <protection/>
    </xf>
    <xf numFmtId="0" fontId="29" fillId="0" borderId="0" xfId="151" applyFont="1" applyAlignment="1">
      <alignment horizont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29" fillId="0" borderId="0" xfId="151" applyFont="1" applyAlignment="1">
      <alignment horizontal="left"/>
      <protection/>
    </xf>
    <xf numFmtId="0" fontId="29" fillId="0" borderId="0" xfId="151" applyFont="1" applyAlignment="1">
      <alignment horizontal="left" wrapText="1"/>
      <protection/>
    </xf>
    <xf numFmtId="0" fontId="74" fillId="0" borderId="0" xfId="139" applyFont="1" applyAlignment="1">
      <alignment horizontal="center" wrapText="1"/>
      <protection/>
    </xf>
    <xf numFmtId="0" fontId="72" fillId="0" borderId="0" xfId="139" applyFont="1" applyAlignment="1">
      <alignment horizontal="center"/>
      <protection/>
    </xf>
    <xf numFmtId="0" fontId="17" fillId="49" borderId="22" xfId="0" applyFont="1" applyFill="1" applyBorder="1" applyAlignment="1">
      <alignment horizontal="center" vertical="center" wrapText="1"/>
    </xf>
    <xf numFmtId="0" fontId="74" fillId="0" borderId="25" xfId="139" applyFont="1" applyBorder="1" applyAlignment="1">
      <alignment horizontal="center" vertical="center"/>
      <protection/>
    </xf>
    <xf numFmtId="0" fontId="72" fillId="0" borderId="26" xfId="139" applyFont="1" applyBorder="1" applyAlignment="1">
      <alignment/>
      <protection/>
    </xf>
    <xf numFmtId="0" fontId="72" fillId="0" borderId="27" xfId="139" applyFont="1" applyBorder="1" applyAlignment="1">
      <alignment/>
      <protection/>
    </xf>
    <xf numFmtId="0" fontId="72" fillId="0" borderId="22" xfId="139" applyFont="1" applyBorder="1" applyAlignment="1">
      <alignment horizontal="center" vertical="center" wrapText="1"/>
      <protection/>
    </xf>
    <xf numFmtId="0" fontId="72" fillId="49" borderId="22" xfId="139" applyFont="1" applyFill="1" applyBorder="1" applyAlignment="1">
      <alignment horizontal="center" vertical="center" wrapText="1"/>
      <protection/>
    </xf>
    <xf numFmtId="0" fontId="73" fillId="0" borderId="22" xfId="0" applyFont="1" applyBorder="1" applyAlignment="1">
      <alignment horizontal="center" vertical="center" wrapText="1"/>
    </xf>
    <xf numFmtId="0" fontId="72" fillId="0" borderId="0" xfId="139" applyFont="1" applyAlignment="1">
      <alignment horizontal="center" wrapText="1"/>
      <protection/>
    </xf>
    <xf numFmtId="0" fontId="74" fillId="0" borderId="0" xfId="139" applyFont="1" applyAlignment="1">
      <alignment horizontal="center"/>
      <protection/>
    </xf>
    <xf numFmtId="0" fontId="73" fillId="0" borderId="22" xfId="139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7" fillId="0" borderId="2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72" fillId="0" borderId="25" xfId="139" applyFont="1" applyBorder="1" applyAlignment="1">
      <alignment horizontal="center" vertical="center" wrapText="1"/>
      <protection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5" xfId="0" applyFont="1" applyBorder="1" applyAlignment="1">
      <alignment/>
    </xf>
    <xf numFmtId="0" fontId="31" fillId="0" borderId="0" xfId="161" applyFont="1" applyAlignment="1">
      <alignment horizontal="left" vertical="center" wrapText="1"/>
      <protection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33" fillId="0" borderId="0" xfId="141" applyFont="1" applyAlignment="1">
      <alignment horizontal="center"/>
      <protection/>
    </xf>
    <xf numFmtId="0" fontId="17" fillId="0" borderId="21" xfId="0" applyFont="1" applyBorder="1" applyAlignment="1">
      <alignment horizontal="center"/>
    </xf>
    <xf numFmtId="0" fontId="29" fillId="0" borderId="0" xfId="141" applyFont="1" applyAlignment="1">
      <alignment horizontal="center"/>
      <protection/>
    </xf>
    <xf numFmtId="0" fontId="17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5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2" xfId="148" applyFont="1" applyBorder="1" applyAlignment="1">
      <alignment horizontal="center" vertical="center" wrapText="1"/>
      <protection/>
    </xf>
    <xf numFmtId="0" fontId="30" fillId="0" borderId="0" xfId="141" applyFont="1" applyAlignment="1">
      <alignment horizontal="center"/>
      <protection/>
    </xf>
    <xf numFmtId="0" fontId="29" fillId="0" borderId="21" xfId="159" applyFont="1" applyBorder="1" applyAlignment="1">
      <alignment horizontal="center"/>
      <protection/>
    </xf>
    <xf numFmtId="0" fontId="30" fillId="0" borderId="0" xfId="159" applyNumberFormat="1" applyFont="1" applyFill="1" applyBorder="1" applyAlignment="1" applyProtection="1">
      <alignment horizontal="center" vertical="center" wrapText="1"/>
      <protection/>
    </xf>
    <xf numFmtId="0" fontId="29" fillId="0" borderId="22" xfId="141" applyFont="1" applyBorder="1" applyAlignment="1">
      <alignment horizontal="center" vertical="center" wrapText="1"/>
      <protection/>
    </xf>
    <xf numFmtId="0" fontId="17" fillId="3" borderId="22" xfId="169" applyFont="1" applyFill="1" applyBorder="1" applyAlignment="1">
      <alignment horizontal="left" vertical="top" wrapText="1"/>
      <protection/>
    </xf>
    <xf numFmtId="0" fontId="29" fillId="48" borderId="22" xfId="156" applyFont="1" applyFill="1" applyBorder="1" applyAlignment="1" quotePrefix="1">
      <alignment horizontal="left" vertical="top" wrapText="1"/>
      <protection/>
    </xf>
    <xf numFmtId="49" fontId="29" fillId="0" borderId="22" xfId="156" applyNumberFormat="1" applyFont="1" applyBorder="1" applyAlignment="1">
      <alignment horizontal="left" vertical="top" wrapText="1"/>
      <protection/>
    </xf>
    <xf numFmtId="0" fontId="30" fillId="0" borderId="22" xfId="141" applyFont="1" applyBorder="1" applyAlignment="1">
      <alignment horizontal="center" vertical="center" wrapText="1"/>
      <protection/>
    </xf>
    <xf numFmtId="0" fontId="31" fillId="0" borderId="22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169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left" vertical="top"/>
    </xf>
    <xf numFmtId="2" fontId="29" fillId="0" borderId="22" xfId="156" applyNumberFormat="1" applyFont="1" applyBorder="1" applyAlignment="1" quotePrefix="1">
      <alignment horizontal="left" vertical="top" wrapText="1"/>
      <protection/>
    </xf>
    <xf numFmtId="0" fontId="72" fillId="0" borderId="22" xfId="139" applyFont="1" applyBorder="1" applyAlignment="1" quotePrefix="1">
      <alignment horizontal="left" vertical="top" wrapText="1"/>
      <protection/>
    </xf>
    <xf numFmtId="4" fontId="72" fillId="0" borderId="22" xfId="139" applyNumberFormat="1" applyFont="1" applyBorder="1" applyAlignment="1" quotePrefix="1">
      <alignment horizontal="left" vertical="top" wrapText="1"/>
      <protection/>
    </xf>
    <xf numFmtId="4" fontId="29" fillId="0" borderId="22" xfId="139" applyNumberFormat="1" applyFont="1" applyBorder="1" applyAlignment="1" quotePrefix="1">
      <alignment horizontal="left" vertical="top" wrapText="1"/>
      <protection/>
    </xf>
    <xf numFmtId="0" fontId="29" fillId="0" borderId="22" xfId="139" applyFont="1" applyBorder="1" applyAlignment="1" quotePrefix="1">
      <alignment horizontal="left" vertical="top" wrapText="1"/>
      <protection/>
    </xf>
    <xf numFmtId="4" fontId="29" fillId="0" borderId="22" xfId="167" applyNumberFormat="1" applyFont="1" applyBorder="1" applyAlignment="1" quotePrefix="1">
      <alignment horizontal="left" vertical="top" wrapText="1"/>
      <protection/>
    </xf>
    <xf numFmtId="49" fontId="17" fillId="48" borderId="22" xfId="169" applyNumberFormat="1" applyFont="1" applyFill="1" applyBorder="1" applyAlignment="1">
      <alignment horizontal="left" vertical="top" wrapText="1"/>
      <protection/>
    </xf>
    <xf numFmtId="0" fontId="29" fillId="48" borderId="22" xfId="167" applyFont="1" applyFill="1" applyBorder="1" applyAlignment="1" quotePrefix="1">
      <alignment horizontal="left" vertical="top" wrapText="1"/>
      <protection/>
    </xf>
    <xf numFmtId="0" fontId="29" fillId="0" borderId="22" xfId="167" applyFont="1" applyBorder="1" applyAlignment="1" quotePrefix="1">
      <alignment horizontal="left" vertical="top" wrapText="1"/>
      <protection/>
    </xf>
    <xf numFmtId="0" fontId="29" fillId="48" borderId="23" xfId="167" applyFont="1" applyFill="1" applyBorder="1" applyAlignment="1" quotePrefix="1">
      <alignment horizontal="center" vertical="top" wrapText="1"/>
      <protection/>
    </xf>
    <xf numFmtId="0" fontId="29" fillId="48" borderId="29" xfId="167" applyFont="1" applyFill="1" applyBorder="1" applyAlignment="1" quotePrefix="1">
      <alignment horizontal="center" vertical="top" wrapText="1"/>
      <protection/>
    </xf>
    <xf numFmtId="0" fontId="29" fillId="48" borderId="28" xfId="167" applyFont="1" applyFill="1" applyBorder="1" applyAlignment="1" quotePrefix="1">
      <alignment horizontal="center" vertical="top" wrapText="1"/>
      <protection/>
    </xf>
    <xf numFmtId="0" fontId="29" fillId="0" borderId="23" xfId="167" applyFont="1" applyBorder="1" applyAlignment="1" quotePrefix="1">
      <alignment horizontal="center" vertical="top" wrapText="1"/>
      <protection/>
    </xf>
    <xf numFmtId="0" fontId="29" fillId="0" borderId="29" xfId="167" applyFont="1" applyBorder="1" applyAlignment="1" quotePrefix="1">
      <alignment horizontal="center" vertical="top" wrapText="1"/>
      <protection/>
    </xf>
    <xf numFmtId="0" fontId="29" fillId="0" borderId="28" xfId="167" applyFont="1" applyBorder="1" applyAlignment="1" quotePrefix="1">
      <alignment horizontal="center" vertical="top" wrapText="1"/>
      <protection/>
    </xf>
    <xf numFmtId="4" fontId="29" fillId="0" borderId="23" xfId="167" applyNumberFormat="1" applyFont="1" applyBorder="1" applyAlignment="1" quotePrefix="1">
      <alignment horizontal="center" vertical="top" wrapText="1"/>
      <protection/>
    </xf>
    <xf numFmtId="4" fontId="29" fillId="0" borderId="29" xfId="167" applyNumberFormat="1" applyFont="1" applyBorder="1" applyAlignment="1" quotePrefix="1">
      <alignment horizontal="center" vertical="top" wrapText="1"/>
      <protection/>
    </xf>
    <xf numFmtId="4" fontId="29" fillId="0" borderId="28" xfId="167" applyNumberFormat="1" applyFont="1" applyBorder="1" applyAlignment="1" quotePrefix="1">
      <alignment horizontal="center" vertical="top" wrapText="1"/>
      <protection/>
    </xf>
    <xf numFmtId="4" fontId="29" fillId="0" borderId="23" xfId="139" applyNumberFormat="1" applyFont="1" applyBorder="1" applyAlignment="1" quotePrefix="1">
      <alignment horizontal="center" vertical="top" wrapText="1"/>
      <protection/>
    </xf>
    <xf numFmtId="4" fontId="29" fillId="0" borderId="29" xfId="139" applyNumberFormat="1" applyFont="1" applyBorder="1" applyAlignment="1" quotePrefix="1">
      <alignment horizontal="center" vertical="top" wrapText="1"/>
      <protection/>
    </xf>
    <xf numFmtId="4" fontId="29" fillId="0" borderId="28" xfId="139" applyNumberFormat="1" applyFont="1" applyBorder="1" applyAlignment="1" quotePrefix="1">
      <alignment horizontal="center" vertical="top" wrapText="1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7" customWidth="1"/>
    <col min="2" max="2" width="41.00390625" style="7" customWidth="1"/>
    <col min="3" max="3" width="14.125" style="7" customWidth="1"/>
    <col min="4" max="4" width="14.00390625" style="7" customWidth="1"/>
    <col min="5" max="5" width="14.125" style="7" customWidth="1"/>
    <col min="6" max="6" width="14.75390625" style="7" customWidth="1"/>
    <col min="7" max="16384" width="9.125" style="7" customWidth="1"/>
  </cols>
  <sheetData>
    <row r="1" spans="4:8" ht="12.75">
      <c r="D1" s="230" t="s">
        <v>375</v>
      </c>
      <c r="E1" s="230"/>
      <c r="F1" s="230"/>
      <c r="G1" s="230"/>
      <c r="H1" s="31"/>
    </row>
    <row r="2" spans="4:8" ht="18.75" customHeight="1">
      <c r="D2" s="231" t="s">
        <v>377</v>
      </c>
      <c r="E2" s="231"/>
      <c r="F2" s="231"/>
      <c r="G2" s="231"/>
      <c r="H2" s="231"/>
    </row>
    <row r="3" spans="4:8" ht="12.75">
      <c r="D3" s="10" t="s">
        <v>376</v>
      </c>
      <c r="E3" s="10"/>
      <c r="F3" s="10"/>
      <c r="G3" s="10"/>
      <c r="H3" s="10"/>
    </row>
    <row r="4" ht="12.75">
      <c r="D4" s="10" t="s">
        <v>398</v>
      </c>
    </row>
    <row r="5" spans="1:6" ht="25.5" customHeight="1">
      <c r="A5" s="232" t="s">
        <v>334</v>
      </c>
      <c r="B5" s="233"/>
      <c r="C5" s="233"/>
      <c r="D5" s="233"/>
      <c r="E5" s="233"/>
      <c r="F5" s="233"/>
    </row>
    <row r="6" spans="1:6" ht="25.5" customHeight="1">
      <c r="A6" s="65" t="s">
        <v>203</v>
      </c>
      <c r="B6" s="186"/>
      <c r="C6" s="186"/>
      <c r="D6" s="186"/>
      <c r="E6" s="186"/>
      <c r="F6" s="186"/>
    </row>
    <row r="7" spans="1:6" ht="12.75">
      <c r="A7" s="66" t="s">
        <v>67</v>
      </c>
      <c r="B7" s="10"/>
      <c r="C7" s="10"/>
      <c r="D7" s="10"/>
      <c r="E7" s="10"/>
      <c r="F7" s="67" t="s">
        <v>54</v>
      </c>
    </row>
    <row r="8" spans="1:6" ht="12.75" customHeight="1">
      <c r="A8" s="228" t="s">
        <v>119</v>
      </c>
      <c r="B8" s="228" t="s">
        <v>118</v>
      </c>
      <c r="C8" s="234" t="s">
        <v>59</v>
      </c>
      <c r="D8" s="228" t="s">
        <v>0</v>
      </c>
      <c r="E8" s="228" t="s">
        <v>1</v>
      </c>
      <c r="F8" s="228"/>
    </row>
    <row r="9" spans="1:6" ht="12.75" customHeight="1">
      <c r="A9" s="228"/>
      <c r="B9" s="228"/>
      <c r="C9" s="228"/>
      <c r="D9" s="228"/>
      <c r="E9" s="228" t="s">
        <v>55</v>
      </c>
      <c r="F9" s="229" t="s">
        <v>60</v>
      </c>
    </row>
    <row r="10" spans="1:6" ht="12.75">
      <c r="A10" s="228"/>
      <c r="B10" s="228"/>
      <c r="C10" s="228"/>
      <c r="D10" s="228"/>
      <c r="E10" s="228"/>
      <c r="F10" s="228"/>
    </row>
    <row r="11" spans="1:6" ht="12.75">
      <c r="A11" s="190">
        <v>1</v>
      </c>
      <c r="B11" s="190">
        <v>2</v>
      </c>
      <c r="C11" s="191">
        <v>3</v>
      </c>
      <c r="D11" s="190">
        <v>4</v>
      </c>
      <c r="E11" s="190">
        <v>5</v>
      </c>
      <c r="F11" s="190">
        <v>6</v>
      </c>
    </row>
    <row r="12" spans="1:6" ht="12.75">
      <c r="A12" s="192">
        <v>10000000</v>
      </c>
      <c r="B12" s="193" t="s">
        <v>333</v>
      </c>
      <c r="C12" s="194">
        <f aca="true" t="shared" si="0" ref="C12:C75">D12+E12</f>
        <v>76960800</v>
      </c>
      <c r="D12" s="195">
        <v>76906800</v>
      </c>
      <c r="E12" s="195">
        <v>54000</v>
      </c>
      <c r="F12" s="195">
        <v>0</v>
      </c>
    </row>
    <row r="13" spans="1:6" ht="25.5">
      <c r="A13" s="192">
        <v>11000000</v>
      </c>
      <c r="B13" s="193" t="s">
        <v>332</v>
      </c>
      <c r="C13" s="194">
        <f t="shared" si="0"/>
        <v>56286100</v>
      </c>
      <c r="D13" s="195">
        <v>56286100</v>
      </c>
      <c r="E13" s="195">
        <v>0</v>
      </c>
      <c r="F13" s="195">
        <v>0</v>
      </c>
    </row>
    <row r="14" spans="1:6" ht="12.75">
      <c r="A14" s="192">
        <v>11010000</v>
      </c>
      <c r="B14" s="193" t="s">
        <v>117</v>
      </c>
      <c r="C14" s="194">
        <f t="shared" si="0"/>
        <v>56286100</v>
      </c>
      <c r="D14" s="195">
        <v>56286100</v>
      </c>
      <c r="E14" s="195">
        <v>0</v>
      </c>
      <c r="F14" s="195">
        <v>0</v>
      </c>
    </row>
    <row r="15" spans="1:6" ht="38.25">
      <c r="A15" s="196">
        <v>11010100</v>
      </c>
      <c r="B15" s="197" t="s">
        <v>116</v>
      </c>
      <c r="C15" s="198">
        <f t="shared" si="0"/>
        <v>39286100</v>
      </c>
      <c r="D15" s="199">
        <v>39286100</v>
      </c>
      <c r="E15" s="199">
        <v>0</v>
      </c>
      <c r="F15" s="199">
        <v>0</v>
      </c>
    </row>
    <row r="16" spans="1:6" ht="38.25">
      <c r="A16" s="196">
        <v>11010400</v>
      </c>
      <c r="B16" s="197" t="s">
        <v>115</v>
      </c>
      <c r="C16" s="198">
        <f t="shared" si="0"/>
        <v>16900000</v>
      </c>
      <c r="D16" s="199">
        <v>16900000</v>
      </c>
      <c r="E16" s="199">
        <v>0</v>
      </c>
      <c r="F16" s="199">
        <v>0</v>
      </c>
    </row>
    <row r="17" spans="1:6" ht="38.25">
      <c r="A17" s="196">
        <v>11010500</v>
      </c>
      <c r="B17" s="197" t="s">
        <v>114</v>
      </c>
      <c r="C17" s="198">
        <f t="shared" si="0"/>
        <v>100000</v>
      </c>
      <c r="D17" s="199">
        <v>100000</v>
      </c>
      <c r="E17" s="199">
        <v>0</v>
      </c>
      <c r="F17" s="199">
        <v>0</v>
      </c>
    </row>
    <row r="18" spans="1:6" ht="25.5">
      <c r="A18" s="192">
        <v>13000000</v>
      </c>
      <c r="B18" s="193" t="s">
        <v>331</v>
      </c>
      <c r="C18" s="194">
        <f t="shared" si="0"/>
        <v>164000</v>
      </c>
      <c r="D18" s="195">
        <v>164000</v>
      </c>
      <c r="E18" s="195">
        <v>0</v>
      </c>
      <c r="F18" s="195">
        <v>0</v>
      </c>
    </row>
    <row r="19" spans="1:6" ht="25.5">
      <c r="A19" s="192">
        <v>13010000</v>
      </c>
      <c r="B19" s="193" t="s">
        <v>330</v>
      </c>
      <c r="C19" s="194">
        <f t="shared" si="0"/>
        <v>134000</v>
      </c>
      <c r="D19" s="195">
        <v>134000</v>
      </c>
      <c r="E19" s="195">
        <v>0</v>
      </c>
      <c r="F19" s="195">
        <v>0</v>
      </c>
    </row>
    <row r="20" spans="1:6" ht="38.25">
      <c r="A20" s="196">
        <v>13010100</v>
      </c>
      <c r="B20" s="197" t="s">
        <v>329</v>
      </c>
      <c r="C20" s="198">
        <f t="shared" si="0"/>
        <v>66000</v>
      </c>
      <c r="D20" s="199">
        <v>66000</v>
      </c>
      <c r="E20" s="199">
        <v>0</v>
      </c>
      <c r="F20" s="199">
        <v>0</v>
      </c>
    </row>
    <row r="21" spans="1:6" ht="63.75">
      <c r="A21" s="196">
        <v>13010200</v>
      </c>
      <c r="B21" s="197" t="s">
        <v>328</v>
      </c>
      <c r="C21" s="198">
        <f t="shared" si="0"/>
        <v>68000</v>
      </c>
      <c r="D21" s="199">
        <v>68000</v>
      </c>
      <c r="E21" s="199">
        <v>0</v>
      </c>
      <c r="F21" s="199">
        <v>0</v>
      </c>
    </row>
    <row r="22" spans="1:6" ht="25.5">
      <c r="A22" s="192">
        <v>13030000</v>
      </c>
      <c r="B22" s="193" t="s">
        <v>201</v>
      </c>
      <c r="C22" s="194">
        <f t="shared" si="0"/>
        <v>30000</v>
      </c>
      <c r="D22" s="195">
        <v>30000</v>
      </c>
      <c r="E22" s="195">
        <v>0</v>
      </c>
      <c r="F22" s="195">
        <v>0</v>
      </c>
    </row>
    <row r="23" spans="1:6" ht="38.25">
      <c r="A23" s="196">
        <v>13030100</v>
      </c>
      <c r="B23" s="197" t="s">
        <v>200</v>
      </c>
      <c r="C23" s="198">
        <f t="shared" si="0"/>
        <v>30000</v>
      </c>
      <c r="D23" s="199">
        <v>30000</v>
      </c>
      <c r="E23" s="199">
        <v>0</v>
      </c>
      <c r="F23" s="199">
        <v>0</v>
      </c>
    </row>
    <row r="24" spans="1:6" ht="12.75">
      <c r="A24" s="192">
        <v>14000000</v>
      </c>
      <c r="B24" s="193" t="s">
        <v>327</v>
      </c>
      <c r="C24" s="194">
        <f t="shared" si="0"/>
        <v>1420600</v>
      </c>
      <c r="D24" s="195">
        <v>1420600</v>
      </c>
      <c r="E24" s="195">
        <v>0</v>
      </c>
      <c r="F24" s="195">
        <v>0</v>
      </c>
    </row>
    <row r="25" spans="1:6" ht="25.5">
      <c r="A25" s="192">
        <v>14020000</v>
      </c>
      <c r="B25" s="193" t="s">
        <v>326</v>
      </c>
      <c r="C25" s="194">
        <f t="shared" si="0"/>
        <v>200000</v>
      </c>
      <c r="D25" s="195">
        <v>200000</v>
      </c>
      <c r="E25" s="195">
        <v>0</v>
      </c>
      <c r="F25" s="195">
        <v>0</v>
      </c>
    </row>
    <row r="26" spans="1:6" ht="12.75">
      <c r="A26" s="196">
        <v>14021900</v>
      </c>
      <c r="B26" s="197" t="s">
        <v>113</v>
      </c>
      <c r="C26" s="198">
        <f t="shared" si="0"/>
        <v>200000</v>
      </c>
      <c r="D26" s="199">
        <v>200000</v>
      </c>
      <c r="E26" s="199">
        <v>0</v>
      </c>
      <c r="F26" s="199">
        <v>0</v>
      </c>
    </row>
    <row r="27" spans="1:6" ht="38.25">
      <c r="A27" s="192">
        <v>14030000</v>
      </c>
      <c r="B27" s="193" t="s">
        <v>325</v>
      </c>
      <c r="C27" s="194">
        <f t="shared" si="0"/>
        <v>800000</v>
      </c>
      <c r="D27" s="195">
        <v>800000</v>
      </c>
      <c r="E27" s="195">
        <v>0</v>
      </c>
      <c r="F27" s="195">
        <v>0</v>
      </c>
    </row>
    <row r="28" spans="1:6" ht="12.75">
      <c r="A28" s="196">
        <v>14031900</v>
      </c>
      <c r="B28" s="197" t="s">
        <v>113</v>
      </c>
      <c r="C28" s="198">
        <f t="shared" si="0"/>
        <v>800000</v>
      </c>
      <c r="D28" s="199">
        <v>800000</v>
      </c>
      <c r="E28" s="199">
        <v>0</v>
      </c>
      <c r="F28" s="199">
        <v>0</v>
      </c>
    </row>
    <row r="29" spans="1:6" ht="38.25">
      <c r="A29" s="192">
        <v>14040000</v>
      </c>
      <c r="B29" s="193" t="s">
        <v>324</v>
      </c>
      <c r="C29" s="194">
        <f t="shared" si="0"/>
        <v>420600</v>
      </c>
      <c r="D29" s="195">
        <v>420600</v>
      </c>
      <c r="E29" s="195">
        <v>0</v>
      </c>
      <c r="F29" s="195">
        <v>0</v>
      </c>
    </row>
    <row r="30" spans="1:6" ht="76.5">
      <c r="A30" s="196">
        <v>14040100</v>
      </c>
      <c r="B30" s="197" t="s">
        <v>323</v>
      </c>
      <c r="C30" s="198">
        <f t="shared" si="0"/>
        <v>215600</v>
      </c>
      <c r="D30" s="199">
        <v>215600</v>
      </c>
      <c r="E30" s="199">
        <v>0</v>
      </c>
      <c r="F30" s="199">
        <v>0</v>
      </c>
    </row>
    <row r="31" spans="1:6" ht="63.75">
      <c r="A31" s="196">
        <v>14040200</v>
      </c>
      <c r="B31" s="197" t="s">
        <v>239</v>
      </c>
      <c r="C31" s="198">
        <f t="shared" si="0"/>
        <v>205000</v>
      </c>
      <c r="D31" s="199">
        <v>205000</v>
      </c>
      <c r="E31" s="199">
        <v>0</v>
      </c>
      <c r="F31" s="199">
        <v>0</v>
      </c>
    </row>
    <row r="32" spans="1:6" ht="38.25">
      <c r="A32" s="192">
        <v>18000000</v>
      </c>
      <c r="B32" s="193" t="s">
        <v>199</v>
      </c>
      <c r="C32" s="194">
        <f t="shared" si="0"/>
        <v>19036100</v>
      </c>
      <c r="D32" s="195">
        <v>19036100</v>
      </c>
      <c r="E32" s="195">
        <v>0</v>
      </c>
      <c r="F32" s="195">
        <v>0</v>
      </c>
    </row>
    <row r="33" spans="1:6" ht="12.75">
      <c r="A33" s="192">
        <v>18010000</v>
      </c>
      <c r="B33" s="193" t="s">
        <v>322</v>
      </c>
      <c r="C33" s="194">
        <f t="shared" si="0"/>
        <v>7340100</v>
      </c>
      <c r="D33" s="195">
        <v>7340100</v>
      </c>
      <c r="E33" s="195">
        <v>0</v>
      </c>
      <c r="F33" s="195">
        <v>0</v>
      </c>
    </row>
    <row r="34" spans="1:6" ht="51">
      <c r="A34" s="196">
        <v>18010100</v>
      </c>
      <c r="B34" s="197" t="s">
        <v>321</v>
      </c>
      <c r="C34" s="198">
        <f t="shared" si="0"/>
        <v>5000</v>
      </c>
      <c r="D34" s="199">
        <v>5000</v>
      </c>
      <c r="E34" s="199">
        <v>0</v>
      </c>
      <c r="F34" s="199">
        <v>0</v>
      </c>
    </row>
    <row r="35" spans="1:6" ht="51">
      <c r="A35" s="196">
        <v>18010200</v>
      </c>
      <c r="B35" s="197" t="s">
        <v>320</v>
      </c>
      <c r="C35" s="198">
        <f t="shared" si="0"/>
        <v>1100</v>
      </c>
      <c r="D35" s="199">
        <v>1100</v>
      </c>
      <c r="E35" s="199">
        <v>0</v>
      </c>
      <c r="F35" s="199">
        <v>0</v>
      </c>
    </row>
    <row r="36" spans="1:6" ht="51">
      <c r="A36" s="196">
        <v>18010300</v>
      </c>
      <c r="B36" s="197" t="s">
        <v>319</v>
      </c>
      <c r="C36" s="198">
        <f t="shared" si="0"/>
        <v>18000</v>
      </c>
      <c r="D36" s="199">
        <v>18000</v>
      </c>
      <c r="E36" s="199">
        <v>0</v>
      </c>
      <c r="F36" s="199">
        <v>0</v>
      </c>
    </row>
    <row r="37" spans="1:6" ht="51">
      <c r="A37" s="196">
        <v>18010400</v>
      </c>
      <c r="B37" s="197" t="s">
        <v>318</v>
      </c>
      <c r="C37" s="198">
        <f t="shared" si="0"/>
        <v>121500</v>
      </c>
      <c r="D37" s="199">
        <v>121500</v>
      </c>
      <c r="E37" s="199">
        <v>0</v>
      </c>
      <c r="F37" s="199">
        <v>0</v>
      </c>
    </row>
    <row r="38" spans="1:6" ht="12.75">
      <c r="A38" s="196">
        <v>18010500</v>
      </c>
      <c r="B38" s="197" t="s">
        <v>317</v>
      </c>
      <c r="C38" s="198">
        <f t="shared" si="0"/>
        <v>350600</v>
      </c>
      <c r="D38" s="199">
        <v>350600</v>
      </c>
      <c r="E38" s="199">
        <v>0</v>
      </c>
      <c r="F38" s="199">
        <v>0</v>
      </c>
    </row>
    <row r="39" spans="1:6" ht="12.75">
      <c r="A39" s="196">
        <v>18010600</v>
      </c>
      <c r="B39" s="197" t="s">
        <v>316</v>
      </c>
      <c r="C39" s="198">
        <f t="shared" si="0"/>
        <v>5676200</v>
      </c>
      <c r="D39" s="199">
        <v>5676200</v>
      </c>
      <c r="E39" s="199">
        <v>0</v>
      </c>
      <c r="F39" s="199">
        <v>0</v>
      </c>
    </row>
    <row r="40" spans="1:6" ht="12.75">
      <c r="A40" s="196">
        <v>18010700</v>
      </c>
      <c r="B40" s="197" t="s">
        <v>315</v>
      </c>
      <c r="C40" s="198">
        <f t="shared" si="0"/>
        <v>575000</v>
      </c>
      <c r="D40" s="199">
        <v>575000</v>
      </c>
      <c r="E40" s="199">
        <v>0</v>
      </c>
      <c r="F40" s="199">
        <v>0</v>
      </c>
    </row>
    <row r="41" spans="1:6" ht="12.75">
      <c r="A41" s="196">
        <v>18010900</v>
      </c>
      <c r="B41" s="197" t="s">
        <v>314</v>
      </c>
      <c r="C41" s="198">
        <f t="shared" si="0"/>
        <v>592700</v>
      </c>
      <c r="D41" s="199">
        <v>592700</v>
      </c>
      <c r="E41" s="199">
        <v>0</v>
      </c>
      <c r="F41" s="199">
        <v>0</v>
      </c>
    </row>
    <row r="42" spans="1:6" ht="12.75">
      <c r="A42" s="192">
        <v>18050000</v>
      </c>
      <c r="B42" s="193" t="s">
        <v>313</v>
      </c>
      <c r="C42" s="194">
        <f t="shared" si="0"/>
        <v>11696000</v>
      </c>
      <c r="D42" s="195">
        <v>11696000</v>
      </c>
      <c r="E42" s="195">
        <v>0</v>
      </c>
      <c r="F42" s="195">
        <v>0</v>
      </c>
    </row>
    <row r="43" spans="1:6" ht="12.75">
      <c r="A43" s="196">
        <v>18050300</v>
      </c>
      <c r="B43" s="197" t="s">
        <v>312</v>
      </c>
      <c r="C43" s="198">
        <f t="shared" si="0"/>
        <v>120000</v>
      </c>
      <c r="D43" s="199">
        <v>120000</v>
      </c>
      <c r="E43" s="199">
        <v>0</v>
      </c>
      <c r="F43" s="199">
        <v>0</v>
      </c>
    </row>
    <row r="44" spans="1:6" ht="12.75">
      <c r="A44" s="196">
        <v>18050400</v>
      </c>
      <c r="B44" s="197" t="s">
        <v>311</v>
      </c>
      <c r="C44" s="198">
        <f t="shared" si="0"/>
        <v>4000000</v>
      </c>
      <c r="D44" s="199">
        <v>4000000</v>
      </c>
      <c r="E44" s="199">
        <v>0</v>
      </c>
      <c r="F44" s="199">
        <v>0</v>
      </c>
    </row>
    <row r="45" spans="1:6" ht="63.75">
      <c r="A45" s="196">
        <v>18050500</v>
      </c>
      <c r="B45" s="197" t="s">
        <v>310</v>
      </c>
      <c r="C45" s="198">
        <f t="shared" si="0"/>
        <v>7576000</v>
      </c>
      <c r="D45" s="199">
        <v>7576000</v>
      </c>
      <c r="E45" s="199">
        <v>0</v>
      </c>
      <c r="F45" s="199">
        <v>0</v>
      </c>
    </row>
    <row r="46" spans="1:6" ht="12.75">
      <c r="A46" s="192">
        <v>19000000</v>
      </c>
      <c r="B46" s="193" t="s">
        <v>309</v>
      </c>
      <c r="C46" s="194">
        <f t="shared" si="0"/>
        <v>54000</v>
      </c>
      <c r="D46" s="195">
        <v>0</v>
      </c>
      <c r="E46" s="195">
        <v>54000</v>
      </c>
      <c r="F46" s="195">
        <v>0</v>
      </c>
    </row>
    <row r="47" spans="1:6" ht="12.75">
      <c r="A47" s="192">
        <v>19010000</v>
      </c>
      <c r="B47" s="193" t="s">
        <v>308</v>
      </c>
      <c r="C47" s="194">
        <f t="shared" si="0"/>
        <v>54000</v>
      </c>
      <c r="D47" s="195">
        <v>0</v>
      </c>
      <c r="E47" s="195">
        <v>54000</v>
      </c>
      <c r="F47" s="195">
        <v>0</v>
      </c>
    </row>
    <row r="48" spans="1:6" ht="63.75">
      <c r="A48" s="196">
        <v>19010100</v>
      </c>
      <c r="B48" s="197" t="s">
        <v>112</v>
      </c>
      <c r="C48" s="198">
        <f t="shared" si="0"/>
        <v>47500</v>
      </c>
      <c r="D48" s="199">
        <v>0</v>
      </c>
      <c r="E48" s="199">
        <v>47500</v>
      </c>
      <c r="F48" s="199">
        <v>0</v>
      </c>
    </row>
    <row r="49" spans="1:6" ht="51">
      <c r="A49" s="196">
        <v>19010300</v>
      </c>
      <c r="B49" s="197" t="s">
        <v>307</v>
      </c>
      <c r="C49" s="198">
        <f t="shared" si="0"/>
        <v>6500</v>
      </c>
      <c r="D49" s="199">
        <v>0</v>
      </c>
      <c r="E49" s="199">
        <v>6500</v>
      </c>
      <c r="F49" s="199">
        <v>0</v>
      </c>
    </row>
    <row r="50" spans="1:6" ht="12.75">
      <c r="A50" s="192">
        <v>20000000</v>
      </c>
      <c r="B50" s="193" t="s">
        <v>306</v>
      </c>
      <c r="C50" s="194">
        <f t="shared" si="0"/>
        <v>3120600</v>
      </c>
      <c r="D50" s="195">
        <v>1027600</v>
      </c>
      <c r="E50" s="195">
        <v>2093000</v>
      </c>
      <c r="F50" s="195">
        <v>0</v>
      </c>
    </row>
    <row r="51" spans="1:6" ht="25.5">
      <c r="A51" s="192">
        <v>21000000</v>
      </c>
      <c r="B51" s="193" t="s">
        <v>305</v>
      </c>
      <c r="C51" s="194">
        <f t="shared" si="0"/>
        <v>116800</v>
      </c>
      <c r="D51" s="195">
        <v>116800</v>
      </c>
      <c r="E51" s="195">
        <v>0</v>
      </c>
      <c r="F51" s="195">
        <v>0</v>
      </c>
    </row>
    <row r="52" spans="1:6" ht="12.75">
      <c r="A52" s="192">
        <v>21080000</v>
      </c>
      <c r="B52" s="193" t="s">
        <v>295</v>
      </c>
      <c r="C52" s="194">
        <f t="shared" si="0"/>
        <v>116800</v>
      </c>
      <c r="D52" s="195">
        <v>116800</v>
      </c>
      <c r="E52" s="195">
        <v>0</v>
      </c>
      <c r="F52" s="195">
        <v>0</v>
      </c>
    </row>
    <row r="53" spans="1:6" ht="12.75">
      <c r="A53" s="196">
        <v>21081100</v>
      </c>
      <c r="B53" s="197" t="s">
        <v>304</v>
      </c>
      <c r="C53" s="198">
        <f t="shared" si="0"/>
        <v>110000</v>
      </c>
      <c r="D53" s="199">
        <v>110000</v>
      </c>
      <c r="E53" s="199">
        <v>0</v>
      </c>
      <c r="F53" s="199">
        <v>0</v>
      </c>
    </row>
    <row r="54" spans="1:6" ht="89.25">
      <c r="A54" s="196">
        <v>21081500</v>
      </c>
      <c r="B54" s="197" t="s">
        <v>303</v>
      </c>
      <c r="C54" s="198">
        <f t="shared" si="0"/>
        <v>6800</v>
      </c>
      <c r="D54" s="199">
        <v>6800</v>
      </c>
      <c r="E54" s="199">
        <v>0</v>
      </c>
      <c r="F54" s="199">
        <v>0</v>
      </c>
    </row>
    <row r="55" spans="1:6" ht="25.5">
      <c r="A55" s="192">
        <v>22000000</v>
      </c>
      <c r="B55" s="193" t="s">
        <v>302</v>
      </c>
      <c r="C55" s="194">
        <f t="shared" si="0"/>
        <v>903800</v>
      </c>
      <c r="D55" s="195">
        <v>903800</v>
      </c>
      <c r="E55" s="195">
        <v>0</v>
      </c>
      <c r="F55" s="195">
        <v>0</v>
      </c>
    </row>
    <row r="56" spans="1:6" ht="12.75">
      <c r="A56" s="192">
        <v>22010000</v>
      </c>
      <c r="B56" s="193" t="s">
        <v>111</v>
      </c>
      <c r="C56" s="194">
        <f t="shared" si="0"/>
        <v>665200</v>
      </c>
      <c r="D56" s="195">
        <v>665200</v>
      </c>
      <c r="E56" s="195">
        <v>0</v>
      </c>
      <c r="F56" s="195">
        <v>0</v>
      </c>
    </row>
    <row r="57" spans="1:6" ht="38.25">
      <c r="A57" s="196">
        <v>22010300</v>
      </c>
      <c r="B57" s="197" t="s">
        <v>110</v>
      </c>
      <c r="C57" s="198">
        <f t="shared" si="0"/>
        <v>1600</v>
      </c>
      <c r="D57" s="199">
        <v>1600</v>
      </c>
      <c r="E57" s="199">
        <v>0</v>
      </c>
      <c r="F57" s="199">
        <v>0</v>
      </c>
    </row>
    <row r="58" spans="1:6" ht="12.75">
      <c r="A58" s="196">
        <v>22012500</v>
      </c>
      <c r="B58" s="197" t="s">
        <v>109</v>
      </c>
      <c r="C58" s="198">
        <f t="shared" si="0"/>
        <v>23600</v>
      </c>
      <c r="D58" s="199">
        <v>23600</v>
      </c>
      <c r="E58" s="199">
        <v>0</v>
      </c>
      <c r="F58" s="199">
        <v>0</v>
      </c>
    </row>
    <row r="59" spans="1:6" ht="25.5">
      <c r="A59" s="196">
        <v>22012600</v>
      </c>
      <c r="B59" s="197" t="s">
        <v>301</v>
      </c>
      <c r="C59" s="198">
        <f t="shared" si="0"/>
        <v>640000</v>
      </c>
      <c r="D59" s="199">
        <v>640000</v>
      </c>
      <c r="E59" s="199">
        <v>0</v>
      </c>
      <c r="F59" s="199">
        <v>0</v>
      </c>
    </row>
    <row r="60" spans="1:6" ht="38.25">
      <c r="A60" s="192">
        <v>22080000</v>
      </c>
      <c r="B60" s="193" t="s">
        <v>300</v>
      </c>
      <c r="C60" s="194">
        <f t="shared" si="0"/>
        <v>192000</v>
      </c>
      <c r="D60" s="195">
        <v>192000</v>
      </c>
      <c r="E60" s="195">
        <v>0</v>
      </c>
      <c r="F60" s="195">
        <v>0</v>
      </c>
    </row>
    <row r="61" spans="1:6" ht="38.25">
      <c r="A61" s="196">
        <v>22080400</v>
      </c>
      <c r="B61" s="197" t="s">
        <v>202</v>
      </c>
      <c r="C61" s="198">
        <f t="shared" si="0"/>
        <v>192000</v>
      </c>
      <c r="D61" s="199">
        <v>192000</v>
      </c>
      <c r="E61" s="199">
        <v>0</v>
      </c>
      <c r="F61" s="199">
        <v>0</v>
      </c>
    </row>
    <row r="62" spans="1:6" ht="12.75">
      <c r="A62" s="192">
        <v>22090000</v>
      </c>
      <c r="B62" s="193" t="s">
        <v>299</v>
      </c>
      <c r="C62" s="194">
        <f t="shared" si="0"/>
        <v>18500</v>
      </c>
      <c r="D62" s="195">
        <v>18500</v>
      </c>
      <c r="E62" s="195">
        <v>0</v>
      </c>
      <c r="F62" s="195">
        <v>0</v>
      </c>
    </row>
    <row r="63" spans="1:6" ht="51">
      <c r="A63" s="196">
        <v>22090100</v>
      </c>
      <c r="B63" s="197" t="s">
        <v>298</v>
      </c>
      <c r="C63" s="198">
        <f t="shared" si="0"/>
        <v>18500</v>
      </c>
      <c r="D63" s="199">
        <v>18500</v>
      </c>
      <c r="E63" s="199">
        <v>0</v>
      </c>
      <c r="F63" s="199">
        <v>0</v>
      </c>
    </row>
    <row r="64" spans="1:6" ht="76.5">
      <c r="A64" s="196">
        <v>22130000</v>
      </c>
      <c r="B64" s="197" t="s">
        <v>297</v>
      </c>
      <c r="C64" s="198">
        <f t="shared" si="0"/>
        <v>28100</v>
      </c>
      <c r="D64" s="199">
        <v>28100</v>
      </c>
      <c r="E64" s="199">
        <v>0</v>
      </c>
      <c r="F64" s="199">
        <v>0</v>
      </c>
    </row>
    <row r="65" spans="1:6" ht="12.75">
      <c r="A65" s="192">
        <v>24000000</v>
      </c>
      <c r="B65" s="193" t="s">
        <v>296</v>
      </c>
      <c r="C65" s="194">
        <f t="shared" si="0"/>
        <v>8000</v>
      </c>
      <c r="D65" s="195">
        <v>7000</v>
      </c>
      <c r="E65" s="195">
        <v>1000</v>
      </c>
      <c r="F65" s="195">
        <v>0</v>
      </c>
    </row>
    <row r="66" spans="1:6" ht="12.75">
      <c r="A66" s="192">
        <v>24060000</v>
      </c>
      <c r="B66" s="193" t="s">
        <v>295</v>
      </c>
      <c r="C66" s="194">
        <f t="shared" si="0"/>
        <v>8000</v>
      </c>
      <c r="D66" s="195">
        <v>7000</v>
      </c>
      <c r="E66" s="195">
        <v>1000</v>
      </c>
      <c r="F66" s="195">
        <v>0</v>
      </c>
    </row>
    <row r="67" spans="1:6" ht="12.75">
      <c r="A67" s="196">
        <v>24060300</v>
      </c>
      <c r="B67" s="197" t="s">
        <v>295</v>
      </c>
      <c r="C67" s="198">
        <f t="shared" si="0"/>
        <v>7000</v>
      </c>
      <c r="D67" s="199">
        <v>7000</v>
      </c>
      <c r="E67" s="199">
        <v>0</v>
      </c>
      <c r="F67" s="199">
        <v>0</v>
      </c>
    </row>
    <row r="68" spans="1:6" ht="51">
      <c r="A68" s="196">
        <v>24062100</v>
      </c>
      <c r="B68" s="197" t="s">
        <v>294</v>
      </c>
      <c r="C68" s="198">
        <f t="shared" si="0"/>
        <v>1000</v>
      </c>
      <c r="D68" s="199">
        <v>0</v>
      </c>
      <c r="E68" s="199">
        <v>1000</v>
      </c>
      <c r="F68" s="199">
        <v>0</v>
      </c>
    </row>
    <row r="69" spans="1:6" ht="12.75">
      <c r="A69" s="192">
        <v>25000000</v>
      </c>
      <c r="B69" s="193" t="s">
        <v>293</v>
      </c>
      <c r="C69" s="194">
        <f t="shared" si="0"/>
        <v>2092000</v>
      </c>
      <c r="D69" s="195">
        <v>0</v>
      </c>
      <c r="E69" s="195">
        <v>2092000</v>
      </c>
      <c r="F69" s="195">
        <v>0</v>
      </c>
    </row>
    <row r="70" spans="1:6" ht="38.25">
      <c r="A70" s="192">
        <v>25010000</v>
      </c>
      <c r="B70" s="193" t="s">
        <v>292</v>
      </c>
      <c r="C70" s="194">
        <f t="shared" si="0"/>
        <v>1592000</v>
      </c>
      <c r="D70" s="195">
        <v>0</v>
      </c>
      <c r="E70" s="195">
        <v>1592000</v>
      </c>
      <c r="F70" s="195">
        <v>0</v>
      </c>
    </row>
    <row r="71" spans="1:6" ht="25.5">
      <c r="A71" s="196">
        <v>25010100</v>
      </c>
      <c r="B71" s="197" t="s">
        <v>291</v>
      </c>
      <c r="C71" s="198">
        <f t="shared" si="0"/>
        <v>768000</v>
      </c>
      <c r="D71" s="199">
        <v>0</v>
      </c>
      <c r="E71" s="199">
        <v>768000</v>
      </c>
      <c r="F71" s="199">
        <v>0</v>
      </c>
    </row>
    <row r="72" spans="1:6" ht="25.5">
      <c r="A72" s="196">
        <v>25010200</v>
      </c>
      <c r="B72" s="197" t="s">
        <v>290</v>
      </c>
      <c r="C72" s="198">
        <f t="shared" si="0"/>
        <v>503000</v>
      </c>
      <c r="D72" s="199">
        <v>0</v>
      </c>
      <c r="E72" s="199">
        <v>503000</v>
      </c>
      <c r="F72" s="199">
        <v>0</v>
      </c>
    </row>
    <row r="73" spans="1:6" ht="38.25">
      <c r="A73" s="196">
        <v>25010300</v>
      </c>
      <c r="B73" s="197" t="s">
        <v>108</v>
      </c>
      <c r="C73" s="198">
        <f t="shared" si="0"/>
        <v>321000</v>
      </c>
      <c r="D73" s="199">
        <v>0</v>
      </c>
      <c r="E73" s="199">
        <v>321000</v>
      </c>
      <c r="F73" s="199">
        <v>0</v>
      </c>
    </row>
    <row r="74" spans="1:6" ht="25.5">
      <c r="A74" s="192">
        <v>25020000</v>
      </c>
      <c r="B74" s="193" t="s">
        <v>289</v>
      </c>
      <c r="C74" s="194">
        <f t="shared" si="0"/>
        <v>500000</v>
      </c>
      <c r="D74" s="195">
        <v>0</v>
      </c>
      <c r="E74" s="195">
        <v>500000</v>
      </c>
      <c r="F74" s="195">
        <v>0</v>
      </c>
    </row>
    <row r="75" spans="1:6" ht="76.5">
      <c r="A75" s="196">
        <v>25020200</v>
      </c>
      <c r="B75" s="197" t="s">
        <v>107</v>
      </c>
      <c r="C75" s="198">
        <f t="shared" si="0"/>
        <v>500000</v>
      </c>
      <c r="D75" s="199">
        <v>0</v>
      </c>
      <c r="E75" s="199">
        <v>500000</v>
      </c>
      <c r="F75" s="199">
        <v>0</v>
      </c>
    </row>
    <row r="76" spans="1:6" ht="25.5">
      <c r="A76" s="200"/>
      <c r="B76" s="201" t="s">
        <v>106</v>
      </c>
      <c r="C76" s="194">
        <f aca="true" t="shared" si="1" ref="C76:C83">D76+E76</f>
        <v>80081400</v>
      </c>
      <c r="D76" s="194">
        <v>77934400</v>
      </c>
      <c r="E76" s="194">
        <v>2147000</v>
      </c>
      <c r="F76" s="194">
        <v>0</v>
      </c>
    </row>
    <row r="77" spans="1:6" ht="12.75">
      <c r="A77" s="192">
        <v>40000000</v>
      </c>
      <c r="B77" s="193" t="s">
        <v>288</v>
      </c>
      <c r="C77" s="194">
        <f t="shared" si="1"/>
        <v>29748780</v>
      </c>
      <c r="D77" s="195">
        <f>D78</f>
        <v>29651800</v>
      </c>
      <c r="E77" s="195">
        <f>E78</f>
        <v>96980</v>
      </c>
      <c r="F77" s="195">
        <v>0</v>
      </c>
    </row>
    <row r="78" spans="1:6" ht="12.75">
      <c r="A78" s="192">
        <v>41000000</v>
      </c>
      <c r="B78" s="193" t="s">
        <v>287</v>
      </c>
      <c r="C78" s="194">
        <f t="shared" si="1"/>
        <v>29748780</v>
      </c>
      <c r="D78" s="195">
        <f>D79+D81</f>
        <v>29651800</v>
      </c>
      <c r="E78" s="195">
        <f>E79+E81</f>
        <v>96980</v>
      </c>
      <c r="F78" s="195">
        <v>0</v>
      </c>
    </row>
    <row r="79" spans="1:6" ht="25.5">
      <c r="A79" s="192">
        <v>41030000</v>
      </c>
      <c r="B79" s="193" t="s">
        <v>286</v>
      </c>
      <c r="C79" s="194">
        <f t="shared" si="1"/>
        <v>29638100</v>
      </c>
      <c r="D79" s="195">
        <v>29638100</v>
      </c>
      <c r="E79" s="195">
        <v>0</v>
      </c>
      <c r="F79" s="195">
        <v>0</v>
      </c>
    </row>
    <row r="80" spans="1:6" ht="25.5">
      <c r="A80" s="196">
        <v>41033900</v>
      </c>
      <c r="B80" s="197" t="s">
        <v>285</v>
      </c>
      <c r="C80" s="198">
        <f t="shared" si="1"/>
        <v>29638100</v>
      </c>
      <c r="D80" s="199">
        <v>29638100</v>
      </c>
      <c r="E80" s="199">
        <v>0</v>
      </c>
      <c r="F80" s="199">
        <v>0</v>
      </c>
    </row>
    <row r="81" spans="1:6" ht="25.5">
      <c r="A81" s="192">
        <v>41050000</v>
      </c>
      <c r="B81" s="193" t="s">
        <v>104</v>
      </c>
      <c r="C81" s="194">
        <f t="shared" si="1"/>
        <v>110680</v>
      </c>
      <c r="D81" s="195">
        <f>D82</f>
        <v>13700</v>
      </c>
      <c r="E81" s="195">
        <f>E82</f>
        <v>96980</v>
      </c>
      <c r="F81" s="195">
        <v>0</v>
      </c>
    </row>
    <row r="82" spans="1:6" ht="12.75">
      <c r="A82" s="196">
        <v>41053900</v>
      </c>
      <c r="B82" s="197" t="s">
        <v>103</v>
      </c>
      <c r="C82" s="198">
        <f t="shared" si="1"/>
        <v>110680</v>
      </c>
      <c r="D82" s="199">
        <v>13700</v>
      </c>
      <c r="E82" s="199">
        <v>96980</v>
      </c>
      <c r="F82" s="199">
        <v>0</v>
      </c>
    </row>
    <row r="83" spans="1:6" ht="12.75">
      <c r="A83" s="202" t="s">
        <v>62</v>
      </c>
      <c r="B83" s="201" t="s">
        <v>102</v>
      </c>
      <c r="C83" s="194">
        <f t="shared" si="1"/>
        <v>109830180</v>
      </c>
      <c r="D83" s="194">
        <f>D76+D77</f>
        <v>107586200</v>
      </c>
      <c r="E83" s="194">
        <f>E76+E77</f>
        <v>2243980</v>
      </c>
      <c r="F83" s="194">
        <v>0</v>
      </c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48.75" customHeight="1">
      <c r="A86" s="78" t="s">
        <v>204</v>
      </c>
      <c r="B86" s="78"/>
      <c r="C86" s="10"/>
      <c r="D86" s="10"/>
      <c r="E86" s="78" t="s">
        <v>242</v>
      </c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</sheetData>
  <sheetProtection/>
  <mergeCells count="10">
    <mergeCell ref="E9:E10"/>
    <mergeCell ref="F9:F10"/>
    <mergeCell ref="D1:G1"/>
    <mergeCell ref="D2:H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3">
      <selection activeCell="A36" sqref="A36"/>
    </sheetView>
  </sheetViews>
  <sheetFormatPr defaultColWidth="9.00390625" defaultRowHeight="12.75"/>
  <cols>
    <col min="1" max="1" width="11.25390625" style="7" customWidth="1"/>
    <col min="2" max="2" width="41.00390625" style="7" customWidth="1"/>
    <col min="3" max="3" width="14.75390625" style="7" customWidth="1"/>
    <col min="4" max="6" width="14.125" style="7" customWidth="1"/>
    <col min="7" max="16384" width="9.125" style="7" customWidth="1"/>
  </cols>
  <sheetData>
    <row r="1" spans="4:8" ht="12.75">
      <c r="D1" s="230" t="s">
        <v>383</v>
      </c>
      <c r="E1" s="230"/>
      <c r="F1" s="230"/>
      <c r="G1" s="230"/>
      <c r="H1" s="31"/>
    </row>
    <row r="2" spans="4:8" ht="24" customHeight="1">
      <c r="D2" s="231" t="s">
        <v>382</v>
      </c>
      <c r="E2" s="231"/>
      <c r="F2" s="231"/>
      <c r="G2" s="231"/>
      <c r="H2" s="231"/>
    </row>
    <row r="3" spans="4:8" ht="12.75">
      <c r="D3" s="10" t="s">
        <v>384</v>
      </c>
      <c r="E3" s="10"/>
      <c r="F3" s="10"/>
      <c r="G3" s="10"/>
      <c r="H3" s="10"/>
    </row>
    <row r="4" ht="12.75">
      <c r="D4" s="10" t="s">
        <v>398</v>
      </c>
    </row>
    <row r="5" spans="1:6" ht="25.5" customHeight="1">
      <c r="A5" s="232" t="s">
        <v>335</v>
      </c>
      <c r="B5" s="233"/>
      <c r="C5" s="233"/>
      <c r="D5" s="233"/>
      <c r="E5" s="233"/>
      <c r="F5" s="233"/>
    </row>
    <row r="6" spans="1:6" ht="25.5" customHeight="1">
      <c r="A6" s="65" t="s">
        <v>203</v>
      </c>
      <c r="B6" s="183"/>
      <c r="C6" s="183"/>
      <c r="D6" s="183"/>
      <c r="E6" s="183"/>
      <c r="F6" s="183"/>
    </row>
    <row r="7" spans="1:6" ht="12.75">
      <c r="A7" s="66" t="s">
        <v>67</v>
      </c>
      <c r="B7" s="10"/>
      <c r="C7" s="10"/>
      <c r="D7" s="10"/>
      <c r="E7" s="10"/>
      <c r="F7" s="67" t="s">
        <v>54</v>
      </c>
    </row>
    <row r="8" spans="1:6" ht="12.75">
      <c r="A8" s="238" t="s">
        <v>119</v>
      </c>
      <c r="B8" s="238" t="s">
        <v>127</v>
      </c>
      <c r="C8" s="239" t="s">
        <v>59</v>
      </c>
      <c r="D8" s="238" t="s">
        <v>0</v>
      </c>
      <c r="E8" s="238" t="s">
        <v>1</v>
      </c>
      <c r="F8" s="238"/>
    </row>
    <row r="9" spans="1:6" ht="12.75">
      <c r="A9" s="238"/>
      <c r="B9" s="238"/>
      <c r="C9" s="238"/>
      <c r="D9" s="238"/>
      <c r="E9" s="238" t="s">
        <v>55</v>
      </c>
      <c r="F9" s="238" t="s">
        <v>60</v>
      </c>
    </row>
    <row r="10" spans="1:6" ht="12.75">
      <c r="A10" s="238"/>
      <c r="B10" s="238"/>
      <c r="C10" s="238"/>
      <c r="D10" s="238"/>
      <c r="E10" s="238"/>
      <c r="F10" s="238"/>
    </row>
    <row r="11" spans="1:6" ht="12.75">
      <c r="A11" s="184">
        <v>1</v>
      </c>
      <c r="B11" s="184">
        <v>2</v>
      </c>
      <c r="C11" s="185">
        <v>3</v>
      </c>
      <c r="D11" s="184">
        <v>4</v>
      </c>
      <c r="E11" s="184">
        <v>5</v>
      </c>
      <c r="F11" s="184">
        <v>6</v>
      </c>
    </row>
    <row r="12" spans="1:6" ht="21" customHeight="1">
      <c r="A12" s="235" t="s">
        <v>126</v>
      </c>
      <c r="B12" s="236"/>
      <c r="C12" s="236"/>
      <c r="D12" s="236"/>
      <c r="E12" s="236"/>
      <c r="F12" s="237"/>
    </row>
    <row r="13" spans="1:6" ht="12.75">
      <c r="A13" s="68">
        <v>200000</v>
      </c>
      <c r="B13" s="69" t="s">
        <v>125</v>
      </c>
      <c r="C13" s="70">
        <f>D13+E13</f>
        <v>0</v>
      </c>
      <c r="D13" s="71">
        <v>-1700000</v>
      </c>
      <c r="E13" s="71">
        <v>1700000</v>
      </c>
      <c r="F13" s="71">
        <v>1700000</v>
      </c>
    </row>
    <row r="14" spans="1:6" ht="25.5">
      <c r="A14" s="68">
        <v>208000</v>
      </c>
      <c r="B14" s="69" t="s">
        <v>124</v>
      </c>
      <c r="C14" s="70">
        <f>D14+E14</f>
        <v>0</v>
      </c>
      <c r="D14" s="71">
        <v>-1700000</v>
      </c>
      <c r="E14" s="71">
        <v>1700000</v>
      </c>
      <c r="F14" s="71">
        <v>1700000</v>
      </c>
    </row>
    <row r="15" spans="1:6" ht="38.25">
      <c r="A15" s="72">
        <v>208400</v>
      </c>
      <c r="B15" s="73" t="s">
        <v>231</v>
      </c>
      <c r="C15" s="74">
        <f>D15+E15</f>
        <v>0</v>
      </c>
      <c r="D15" s="75">
        <v>-1700000</v>
      </c>
      <c r="E15" s="75">
        <v>1700000</v>
      </c>
      <c r="F15" s="75">
        <v>1700000</v>
      </c>
    </row>
    <row r="16" spans="1:6" ht="12.75">
      <c r="A16" s="77" t="s">
        <v>62</v>
      </c>
      <c r="B16" s="76" t="s">
        <v>120</v>
      </c>
      <c r="C16" s="70">
        <f>D16+E16</f>
        <v>0</v>
      </c>
      <c r="D16" s="70">
        <v>-1700000</v>
      </c>
      <c r="E16" s="70">
        <v>1700000</v>
      </c>
      <c r="F16" s="70">
        <v>1700000</v>
      </c>
    </row>
    <row r="17" spans="1:6" ht="21" customHeight="1">
      <c r="A17" s="235" t="s">
        <v>123</v>
      </c>
      <c r="B17" s="236"/>
      <c r="C17" s="236"/>
      <c r="D17" s="236"/>
      <c r="E17" s="236"/>
      <c r="F17" s="237"/>
    </row>
    <row r="18" spans="1:6" ht="12.75">
      <c r="A18" s="68">
        <v>600000</v>
      </c>
      <c r="B18" s="69" t="s">
        <v>122</v>
      </c>
      <c r="C18" s="70">
        <f>D18+E18</f>
        <v>0</v>
      </c>
      <c r="D18" s="71">
        <v>-1700000</v>
      </c>
      <c r="E18" s="71">
        <v>1700000</v>
      </c>
      <c r="F18" s="71">
        <v>1700000</v>
      </c>
    </row>
    <row r="19" spans="1:6" ht="12.75">
      <c r="A19" s="68">
        <v>602000</v>
      </c>
      <c r="B19" s="69" t="s">
        <v>121</v>
      </c>
      <c r="C19" s="70">
        <f>D19+E19</f>
        <v>0</v>
      </c>
      <c r="D19" s="71">
        <v>-1700000</v>
      </c>
      <c r="E19" s="71">
        <v>1700000</v>
      </c>
      <c r="F19" s="71">
        <v>1700000</v>
      </c>
    </row>
    <row r="20" spans="1:6" ht="38.25">
      <c r="A20" s="72">
        <v>602400</v>
      </c>
      <c r="B20" s="73" t="s">
        <v>231</v>
      </c>
      <c r="C20" s="74">
        <f>D20+E20</f>
        <v>0</v>
      </c>
      <c r="D20" s="75">
        <v>-1700000</v>
      </c>
      <c r="E20" s="75">
        <v>1700000</v>
      </c>
      <c r="F20" s="75">
        <v>1700000</v>
      </c>
    </row>
    <row r="21" spans="1:6" ht="12.75">
      <c r="A21" s="77" t="s">
        <v>62</v>
      </c>
      <c r="B21" s="76" t="s">
        <v>120</v>
      </c>
      <c r="C21" s="70">
        <f>D21+E21</f>
        <v>0</v>
      </c>
      <c r="D21" s="70">
        <v>-1700000</v>
      </c>
      <c r="E21" s="70">
        <v>1700000</v>
      </c>
      <c r="F21" s="70">
        <v>1700000</v>
      </c>
    </row>
    <row r="22" spans="1:6" ht="12.75">
      <c r="A22" s="10"/>
      <c r="B22" s="10"/>
      <c r="C22" s="10"/>
      <c r="D22" s="10"/>
      <c r="E22" s="10"/>
      <c r="F22" s="10"/>
    </row>
    <row r="23" spans="1:6" ht="12.75">
      <c r="A23" s="10"/>
      <c r="B23" s="10"/>
      <c r="C23" s="10"/>
      <c r="D23" s="10"/>
      <c r="E23" s="10"/>
      <c r="F23" s="10"/>
    </row>
    <row r="24" spans="1:6" ht="39" customHeight="1">
      <c r="A24" s="78" t="s">
        <v>204</v>
      </c>
      <c r="B24" s="78"/>
      <c r="C24" s="10"/>
      <c r="D24" s="10"/>
      <c r="E24" s="78" t="s">
        <v>347</v>
      </c>
      <c r="F24" s="10"/>
    </row>
    <row r="25" spans="1:6" ht="12.75">
      <c r="A25" s="10"/>
      <c r="B25" s="10"/>
      <c r="C25" s="10"/>
      <c r="D25" s="10"/>
      <c r="E25" s="10"/>
      <c r="F25" s="10"/>
    </row>
  </sheetData>
  <sheetProtection/>
  <mergeCells count="12">
    <mergeCell ref="D1:G1"/>
    <mergeCell ref="D2:H2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selection activeCell="N4" sqref="N4:O4"/>
    </sheetView>
  </sheetViews>
  <sheetFormatPr defaultColWidth="9.00390625" defaultRowHeight="12.75"/>
  <cols>
    <col min="1" max="3" width="12.00390625" style="7" customWidth="1"/>
    <col min="4" max="4" width="40.75390625" style="7" customWidth="1"/>
    <col min="5" max="16" width="13.75390625" style="7" customWidth="1"/>
    <col min="17" max="16384" width="9.125" style="7" customWidth="1"/>
  </cols>
  <sheetData>
    <row r="1" spans="1:1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30" t="s">
        <v>380</v>
      </c>
      <c r="N1" s="230"/>
      <c r="O1" s="230"/>
      <c r="P1" s="230"/>
      <c r="Q1" s="31"/>
    </row>
    <row r="2" spans="1:17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31" t="s">
        <v>379</v>
      </c>
      <c r="N2" s="231"/>
      <c r="O2" s="231"/>
      <c r="P2" s="231"/>
      <c r="Q2" s="231"/>
    </row>
    <row r="3" spans="1:1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41" t="s">
        <v>381</v>
      </c>
      <c r="N3" s="241"/>
      <c r="O3" s="241"/>
      <c r="P3" s="225"/>
      <c r="Q3" s="225"/>
    </row>
    <row r="4" spans="1:17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33" t="s">
        <v>397</v>
      </c>
      <c r="O4" s="233"/>
      <c r="P4" s="10"/>
      <c r="Q4" s="10"/>
    </row>
    <row r="5" spans="1:17" ht="12.75">
      <c r="A5" s="242" t="s">
        <v>178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0"/>
    </row>
    <row r="6" spans="1:17" ht="12.75">
      <c r="A6" s="242" t="s">
        <v>344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0"/>
    </row>
    <row r="7" spans="1:17" ht="12.75">
      <c r="A7" s="65" t="s">
        <v>203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10"/>
    </row>
    <row r="8" spans="1:17" ht="12.75">
      <c r="A8" s="66" t="s">
        <v>67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7" t="s">
        <v>177</v>
      </c>
      <c r="Q8" s="10"/>
    </row>
    <row r="9" spans="1:17" ht="12.75" customHeight="1">
      <c r="A9" s="240" t="s">
        <v>69</v>
      </c>
      <c r="B9" s="240" t="s">
        <v>68</v>
      </c>
      <c r="C9" s="240" t="s">
        <v>56</v>
      </c>
      <c r="D9" s="228" t="s">
        <v>70</v>
      </c>
      <c r="E9" s="228" t="s">
        <v>0</v>
      </c>
      <c r="F9" s="228"/>
      <c r="G9" s="228"/>
      <c r="H9" s="228"/>
      <c r="I9" s="228"/>
      <c r="J9" s="228" t="s">
        <v>1</v>
      </c>
      <c r="K9" s="228"/>
      <c r="L9" s="228"/>
      <c r="M9" s="228"/>
      <c r="N9" s="228"/>
      <c r="O9" s="228"/>
      <c r="P9" s="234" t="s">
        <v>176</v>
      </c>
      <c r="Q9" s="10"/>
    </row>
    <row r="10" spans="1:17" ht="12.75" customHeight="1">
      <c r="A10" s="228"/>
      <c r="B10" s="228"/>
      <c r="C10" s="228"/>
      <c r="D10" s="228"/>
      <c r="E10" s="234" t="s">
        <v>55</v>
      </c>
      <c r="F10" s="228" t="s">
        <v>175</v>
      </c>
      <c r="G10" s="228" t="s">
        <v>174</v>
      </c>
      <c r="H10" s="228"/>
      <c r="I10" s="228" t="s">
        <v>173</v>
      </c>
      <c r="J10" s="234" t="s">
        <v>55</v>
      </c>
      <c r="K10" s="228" t="s">
        <v>60</v>
      </c>
      <c r="L10" s="228" t="s">
        <v>175</v>
      </c>
      <c r="M10" s="228" t="s">
        <v>174</v>
      </c>
      <c r="N10" s="228"/>
      <c r="O10" s="228" t="s">
        <v>173</v>
      </c>
      <c r="P10" s="228"/>
      <c r="Q10" s="10"/>
    </row>
    <row r="11" spans="1:17" ht="12.75" customHeight="1">
      <c r="A11" s="228"/>
      <c r="B11" s="228"/>
      <c r="C11" s="228"/>
      <c r="D11" s="228"/>
      <c r="E11" s="228"/>
      <c r="F11" s="228"/>
      <c r="G11" s="228" t="s">
        <v>172</v>
      </c>
      <c r="H11" s="228" t="s">
        <v>171</v>
      </c>
      <c r="I11" s="228"/>
      <c r="J11" s="228"/>
      <c r="K11" s="228"/>
      <c r="L11" s="228"/>
      <c r="M11" s="228" t="s">
        <v>172</v>
      </c>
      <c r="N11" s="228" t="s">
        <v>171</v>
      </c>
      <c r="O11" s="228"/>
      <c r="P11" s="228"/>
      <c r="Q11" s="10"/>
    </row>
    <row r="12" spans="1:17" ht="44.25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10"/>
    </row>
    <row r="13" spans="1:17" ht="12.75">
      <c r="A13" s="190">
        <v>1</v>
      </c>
      <c r="B13" s="190">
        <v>2</v>
      </c>
      <c r="C13" s="190">
        <v>3</v>
      </c>
      <c r="D13" s="190">
        <v>4</v>
      </c>
      <c r="E13" s="191">
        <v>5</v>
      </c>
      <c r="F13" s="190">
        <v>6</v>
      </c>
      <c r="G13" s="190">
        <v>7</v>
      </c>
      <c r="H13" s="190">
        <v>8</v>
      </c>
      <c r="I13" s="190">
        <v>9</v>
      </c>
      <c r="J13" s="191">
        <v>10</v>
      </c>
      <c r="K13" s="190">
        <v>11</v>
      </c>
      <c r="L13" s="190">
        <v>12</v>
      </c>
      <c r="M13" s="190">
        <v>13</v>
      </c>
      <c r="N13" s="190">
        <v>14</v>
      </c>
      <c r="O13" s="190">
        <v>15</v>
      </c>
      <c r="P13" s="191">
        <v>16</v>
      </c>
      <c r="Q13" s="10"/>
    </row>
    <row r="14" spans="1:17" ht="76.5">
      <c r="A14" s="212" t="s">
        <v>10</v>
      </c>
      <c r="B14" s="213"/>
      <c r="C14" s="214"/>
      <c r="D14" s="215" t="s">
        <v>343</v>
      </c>
      <c r="E14" s="216">
        <v>30945990</v>
      </c>
      <c r="F14" s="217">
        <v>28945990</v>
      </c>
      <c r="G14" s="217">
        <v>15412180</v>
      </c>
      <c r="H14" s="217">
        <v>1098000</v>
      </c>
      <c r="I14" s="217">
        <v>2000000</v>
      </c>
      <c r="J14" s="216">
        <v>1427000</v>
      </c>
      <c r="K14" s="217">
        <v>0</v>
      </c>
      <c r="L14" s="217">
        <v>1427000</v>
      </c>
      <c r="M14" s="217">
        <v>150000</v>
      </c>
      <c r="N14" s="217">
        <v>623000</v>
      </c>
      <c r="O14" s="217">
        <v>0</v>
      </c>
      <c r="P14" s="216">
        <f aca="true" t="shared" si="0" ref="P14:P45">E14+J14</f>
        <v>32372990</v>
      </c>
      <c r="Q14" s="10"/>
    </row>
    <row r="15" spans="1:17" ht="12.75">
      <c r="A15" s="212" t="s">
        <v>9</v>
      </c>
      <c r="B15" s="213"/>
      <c r="C15" s="214"/>
      <c r="D15" s="215" t="s">
        <v>237</v>
      </c>
      <c r="E15" s="216">
        <v>30945990</v>
      </c>
      <c r="F15" s="217">
        <v>28945990</v>
      </c>
      <c r="G15" s="217">
        <v>15412180</v>
      </c>
      <c r="H15" s="217">
        <v>1098000</v>
      </c>
      <c r="I15" s="217">
        <v>2000000</v>
      </c>
      <c r="J15" s="216">
        <v>1427000</v>
      </c>
      <c r="K15" s="217">
        <v>0</v>
      </c>
      <c r="L15" s="217">
        <v>1427000</v>
      </c>
      <c r="M15" s="217">
        <v>150000</v>
      </c>
      <c r="N15" s="217">
        <v>623000</v>
      </c>
      <c r="O15" s="217">
        <v>0</v>
      </c>
      <c r="P15" s="216">
        <f t="shared" si="0"/>
        <v>32372990</v>
      </c>
      <c r="Q15" s="10"/>
    </row>
    <row r="16" spans="1:17" ht="63.75">
      <c r="A16" s="218" t="s">
        <v>12</v>
      </c>
      <c r="B16" s="218" t="s">
        <v>29</v>
      </c>
      <c r="C16" s="219" t="s">
        <v>8</v>
      </c>
      <c r="D16" s="220" t="s">
        <v>13</v>
      </c>
      <c r="E16" s="221">
        <v>9095100</v>
      </c>
      <c r="F16" s="222">
        <v>9095100</v>
      </c>
      <c r="G16" s="222">
        <v>6581200</v>
      </c>
      <c r="H16" s="222">
        <v>312000</v>
      </c>
      <c r="I16" s="222">
        <v>0</v>
      </c>
      <c r="J16" s="221">
        <v>38000</v>
      </c>
      <c r="K16" s="222">
        <v>0</v>
      </c>
      <c r="L16" s="222">
        <v>38000</v>
      </c>
      <c r="M16" s="222">
        <v>0</v>
      </c>
      <c r="N16" s="222">
        <v>0</v>
      </c>
      <c r="O16" s="222">
        <v>0</v>
      </c>
      <c r="P16" s="221">
        <f t="shared" si="0"/>
        <v>9133100</v>
      </c>
      <c r="Q16" s="10"/>
    </row>
    <row r="17" spans="1:17" ht="38.25">
      <c r="A17" s="218" t="s">
        <v>224</v>
      </c>
      <c r="B17" s="218" t="s">
        <v>40</v>
      </c>
      <c r="C17" s="219" t="s">
        <v>8</v>
      </c>
      <c r="D17" s="220" t="s">
        <v>191</v>
      </c>
      <c r="E17" s="221">
        <v>489100</v>
      </c>
      <c r="F17" s="222">
        <v>489100</v>
      </c>
      <c r="G17" s="222">
        <v>396000</v>
      </c>
      <c r="H17" s="222">
        <v>0</v>
      </c>
      <c r="I17" s="222">
        <v>0</v>
      </c>
      <c r="J17" s="221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1">
        <f t="shared" si="0"/>
        <v>489100</v>
      </c>
      <c r="Q17" s="10"/>
    </row>
    <row r="18" spans="1:17" ht="12.75">
      <c r="A18" s="218" t="s">
        <v>28</v>
      </c>
      <c r="B18" s="218" t="s">
        <v>14</v>
      </c>
      <c r="C18" s="219" t="s">
        <v>4</v>
      </c>
      <c r="D18" s="220" t="s">
        <v>27</v>
      </c>
      <c r="E18" s="221">
        <v>275000</v>
      </c>
      <c r="F18" s="222">
        <v>275000</v>
      </c>
      <c r="G18" s="222">
        <v>0</v>
      </c>
      <c r="H18" s="222">
        <v>0</v>
      </c>
      <c r="I18" s="222">
        <v>0</v>
      </c>
      <c r="J18" s="221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1">
        <f t="shared" si="0"/>
        <v>275000</v>
      </c>
      <c r="Q18" s="10"/>
    </row>
    <row r="19" spans="1:17" ht="25.5">
      <c r="A19" s="218" t="s">
        <v>83</v>
      </c>
      <c r="B19" s="218" t="s">
        <v>84</v>
      </c>
      <c r="C19" s="219" t="s">
        <v>85</v>
      </c>
      <c r="D19" s="220" t="s">
        <v>82</v>
      </c>
      <c r="E19" s="221">
        <v>4000000</v>
      </c>
      <c r="F19" s="222">
        <v>4000000</v>
      </c>
      <c r="G19" s="222">
        <v>0</v>
      </c>
      <c r="H19" s="222">
        <v>0</v>
      </c>
      <c r="I19" s="222">
        <v>0</v>
      </c>
      <c r="J19" s="221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1">
        <f t="shared" si="0"/>
        <v>4000000</v>
      </c>
      <c r="Q19" s="10"/>
    </row>
    <row r="20" spans="1:17" ht="38.25">
      <c r="A20" s="218" t="s">
        <v>78</v>
      </c>
      <c r="B20" s="218" t="s">
        <v>79</v>
      </c>
      <c r="C20" s="219" t="s">
        <v>80</v>
      </c>
      <c r="D20" s="220" t="s">
        <v>81</v>
      </c>
      <c r="E20" s="221">
        <v>1500000</v>
      </c>
      <c r="F20" s="222">
        <v>1500000</v>
      </c>
      <c r="G20" s="222">
        <v>0</v>
      </c>
      <c r="H20" s="222">
        <v>0</v>
      </c>
      <c r="I20" s="222">
        <v>0</v>
      </c>
      <c r="J20" s="221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1">
        <f t="shared" si="0"/>
        <v>1500000</v>
      </c>
      <c r="Q20" s="10"/>
    </row>
    <row r="21" spans="1:17" ht="25.5">
      <c r="A21" s="218" t="s">
        <v>236</v>
      </c>
      <c r="B21" s="218" t="s">
        <v>235</v>
      </c>
      <c r="C21" s="219" t="s">
        <v>76</v>
      </c>
      <c r="D21" s="220" t="s">
        <v>234</v>
      </c>
      <c r="E21" s="221">
        <v>70000</v>
      </c>
      <c r="F21" s="222">
        <v>70000</v>
      </c>
      <c r="G21" s="222">
        <v>0</v>
      </c>
      <c r="H21" s="222">
        <v>0</v>
      </c>
      <c r="I21" s="222">
        <v>0</v>
      </c>
      <c r="J21" s="221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0</v>
      </c>
      <c r="P21" s="221">
        <f t="shared" si="0"/>
        <v>70000</v>
      </c>
      <c r="Q21" s="10"/>
    </row>
    <row r="22" spans="1:17" ht="25.5">
      <c r="A22" s="218" t="s">
        <v>86</v>
      </c>
      <c r="B22" s="218" t="s">
        <v>87</v>
      </c>
      <c r="C22" s="219" t="s">
        <v>76</v>
      </c>
      <c r="D22" s="220" t="s">
        <v>88</v>
      </c>
      <c r="E22" s="221">
        <v>35000</v>
      </c>
      <c r="F22" s="222">
        <v>35000</v>
      </c>
      <c r="G22" s="222">
        <v>0</v>
      </c>
      <c r="H22" s="222">
        <v>0</v>
      </c>
      <c r="I22" s="222">
        <v>0</v>
      </c>
      <c r="J22" s="221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1">
        <f t="shared" si="0"/>
        <v>35000</v>
      </c>
      <c r="Q22" s="10"/>
    </row>
    <row r="23" spans="1:17" ht="25.5">
      <c r="A23" s="218" t="s">
        <v>198</v>
      </c>
      <c r="B23" s="218" t="s">
        <v>197</v>
      </c>
      <c r="C23" s="219" t="s">
        <v>153</v>
      </c>
      <c r="D23" s="220" t="s">
        <v>196</v>
      </c>
      <c r="E23" s="221">
        <v>5000</v>
      </c>
      <c r="F23" s="222">
        <v>5000</v>
      </c>
      <c r="G23" s="222">
        <v>0</v>
      </c>
      <c r="H23" s="222">
        <v>0</v>
      </c>
      <c r="I23" s="222">
        <v>0</v>
      </c>
      <c r="J23" s="221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1">
        <f t="shared" si="0"/>
        <v>5000</v>
      </c>
      <c r="Q23" s="10"/>
    </row>
    <row r="24" spans="1:17" ht="38.25">
      <c r="A24" s="218" t="s">
        <v>223</v>
      </c>
      <c r="B24" s="218" t="s">
        <v>170</v>
      </c>
      <c r="C24" s="219" t="s">
        <v>153</v>
      </c>
      <c r="D24" s="220" t="s">
        <v>169</v>
      </c>
      <c r="E24" s="221">
        <v>13700</v>
      </c>
      <c r="F24" s="222">
        <v>13700</v>
      </c>
      <c r="G24" s="222">
        <v>0</v>
      </c>
      <c r="H24" s="222">
        <v>0</v>
      </c>
      <c r="I24" s="222">
        <v>0</v>
      </c>
      <c r="J24" s="221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1">
        <f t="shared" si="0"/>
        <v>13700</v>
      </c>
      <c r="Q24" s="10"/>
    </row>
    <row r="25" spans="1:17" ht="76.5">
      <c r="A25" s="218" t="s">
        <v>217</v>
      </c>
      <c r="B25" s="218" t="s">
        <v>216</v>
      </c>
      <c r="C25" s="219" t="s">
        <v>26</v>
      </c>
      <c r="D25" s="220" t="s">
        <v>215</v>
      </c>
      <c r="E25" s="221">
        <v>100000</v>
      </c>
      <c r="F25" s="222">
        <v>100000</v>
      </c>
      <c r="G25" s="222">
        <v>0</v>
      </c>
      <c r="H25" s="222">
        <v>0</v>
      </c>
      <c r="I25" s="222">
        <v>0</v>
      </c>
      <c r="J25" s="221">
        <v>0</v>
      </c>
      <c r="K25" s="222">
        <v>0</v>
      </c>
      <c r="L25" s="222">
        <v>0</v>
      </c>
      <c r="M25" s="222">
        <v>0</v>
      </c>
      <c r="N25" s="222">
        <v>0</v>
      </c>
      <c r="O25" s="222">
        <v>0</v>
      </c>
      <c r="P25" s="221">
        <f t="shared" si="0"/>
        <v>100000</v>
      </c>
      <c r="Q25" s="10"/>
    </row>
    <row r="26" spans="1:17" ht="38.25">
      <c r="A26" s="218" t="s">
        <v>222</v>
      </c>
      <c r="B26" s="218" t="s">
        <v>195</v>
      </c>
      <c r="C26" s="219" t="s">
        <v>194</v>
      </c>
      <c r="D26" s="220" t="s">
        <v>193</v>
      </c>
      <c r="E26" s="221">
        <v>5000</v>
      </c>
      <c r="F26" s="222">
        <v>5000</v>
      </c>
      <c r="G26" s="222">
        <v>0</v>
      </c>
      <c r="H26" s="222">
        <v>0</v>
      </c>
      <c r="I26" s="222">
        <v>0</v>
      </c>
      <c r="J26" s="221">
        <v>0</v>
      </c>
      <c r="K26" s="222">
        <v>0</v>
      </c>
      <c r="L26" s="222">
        <v>0</v>
      </c>
      <c r="M26" s="222">
        <v>0</v>
      </c>
      <c r="N26" s="222">
        <v>0</v>
      </c>
      <c r="O26" s="222">
        <v>0</v>
      </c>
      <c r="P26" s="221">
        <f t="shared" si="0"/>
        <v>5000</v>
      </c>
      <c r="Q26" s="10"/>
    </row>
    <row r="27" spans="1:17" ht="12.75">
      <c r="A27" s="218" t="s">
        <v>361</v>
      </c>
      <c r="B27" s="218" t="s">
        <v>364</v>
      </c>
      <c r="C27" s="219" t="s">
        <v>362</v>
      </c>
      <c r="D27" s="220" t="s">
        <v>363</v>
      </c>
      <c r="E27" s="221">
        <v>60000</v>
      </c>
      <c r="F27" s="222">
        <v>60000</v>
      </c>
      <c r="G27" s="222">
        <v>49180</v>
      </c>
      <c r="H27" s="222">
        <v>0</v>
      </c>
      <c r="I27" s="222">
        <v>0</v>
      </c>
      <c r="J27" s="221">
        <v>0</v>
      </c>
      <c r="K27" s="222">
        <v>0</v>
      </c>
      <c r="L27" s="222">
        <v>0</v>
      </c>
      <c r="M27" s="222">
        <v>0</v>
      </c>
      <c r="N27" s="222">
        <v>0</v>
      </c>
      <c r="O27" s="222">
        <v>0</v>
      </c>
      <c r="P27" s="221">
        <f t="shared" si="0"/>
        <v>60000</v>
      </c>
      <c r="Q27" s="10"/>
    </row>
    <row r="28" spans="1:17" ht="25.5">
      <c r="A28" s="218" t="s">
        <v>342</v>
      </c>
      <c r="B28" s="218" t="s">
        <v>341</v>
      </c>
      <c r="C28" s="219" t="s">
        <v>2</v>
      </c>
      <c r="D28" s="220" t="s">
        <v>340</v>
      </c>
      <c r="E28" s="221">
        <v>7218390</v>
      </c>
      <c r="F28" s="222">
        <v>7218390</v>
      </c>
      <c r="G28" s="222">
        <v>5718800</v>
      </c>
      <c r="H28" s="222">
        <v>158000</v>
      </c>
      <c r="I28" s="222">
        <v>0</v>
      </c>
      <c r="J28" s="221">
        <v>800000</v>
      </c>
      <c r="K28" s="222">
        <v>0</v>
      </c>
      <c r="L28" s="222">
        <v>800000</v>
      </c>
      <c r="M28" s="222">
        <v>0</v>
      </c>
      <c r="N28" s="222">
        <v>290000</v>
      </c>
      <c r="O28" s="222">
        <v>0</v>
      </c>
      <c r="P28" s="221">
        <f t="shared" si="0"/>
        <v>8018390</v>
      </c>
      <c r="Q28" s="10"/>
    </row>
    <row r="29" spans="1:17" ht="25.5">
      <c r="A29" s="218" t="s">
        <v>30</v>
      </c>
      <c r="B29" s="218" t="s">
        <v>166</v>
      </c>
      <c r="C29" s="219" t="s">
        <v>2</v>
      </c>
      <c r="D29" s="220" t="s">
        <v>34</v>
      </c>
      <c r="E29" s="221">
        <v>1097000</v>
      </c>
      <c r="F29" s="222">
        <v>1097000</v>
      </c>
      <c r="G29" s="222">
        <v>0</v>
      </c>
      <c r="H29" s="222">
        <v>0</v>
      </c>
      <c r="I29" s="222">
        <v>0</v>
      </c>
      <c r="J29" s="221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1">
        <f t="shared" si="0"/>
        <v>1097000</v>
      </c>
      <c r="Q29" s="10"/>
    </row>
    <row r="30" spans="1:17" ht="12.75">
      <c r="A30" s="218" t="s">
        <v>221</v>
      </c>
      <c r="B30" s="218" t="s">
        <v>132</v>
      </c>
      <c r="C30" s="219" t="s">
        <v>131</v>
      </c>
      <c r="D30" s="220" t="s">
        <v>130</v>
      </c>
      <c r="E30" s="221">
        <v>10000</v>
      </c>
      <c r="F30" s="222">
        <v>10000</v>
      </c>
      <c r="G30" s="222">
        <v>0</v>
      </c>
      <c r="H30" s="222">
        <v>0</v>
      </c>
      <c r="I30" s="222">
        <v>0</v>
      </c>
      <c r="J30" s="221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1">
        <f t="shared" si="0"/>
        <v>10000</v>
      </c>
      <c r="Q30" s="10"/>
    </row>
    <row r="31" spans="1:17" ht="25.5">
      <c r="A31" s="218" t="s">
        <v>220</v>
      </c>
      <c r="B31" s="218" t="s">
        <v>165</v>
      </c>
      <c r="C31" s="219" t="s">
        <v>17</v>
      </c>
      <c r="D31" s="220" t="s">
        <v>192</v>
      </c>
      <c r="E31" s="221">
        <v>0</v>
      </c>
      <c r="F31" s="222">
        <v>0</v>
      </c>
      <c r="G31" s="222">
        <v>0</v>
      </c>
      <c r="H31" s="222">
        <v>0</v>
      </c>
      <c r="I31" s="222">
        <v>0</v>
      </c>
      <c r="J31" s="221">
        <v>503000</v>
      </c>
      <c r="K31" s="222">
        <v>0</v>
      </c>
      <c r="L31" s="222">
        <v>503000</v>
      </c>
      <c r="M31" s="222">
        <v>150000</v>
      </c>
      <c r="N31" s="222">
        <v>310000</v>
      </c>
      <c r="O31" s="222">
        <v>0</v>
      </c>
      <c r="P31" s="221">
        <f t="shared" si="0"/>
        <v>503000</v>
      </c>
      <c r="Q31" s="10"/>
    </row>
    <row r="32" spans="1:17" ht="51">
      <c r="A32" s="218" t="s">
        <v>65</v>
      </c>
      <c r="B32" s="218" t="s">
        <v>64</v>
      </c>
      <c r="C32" s="219" t="s">
        <v>17</v>
      </c>
      <c r="D32" s="220" t="s">
        <v>63</v>
      </c>
      <c r="E32" s="221">
        <v>2000000</v>
      </c>
      <c r="F32" s="222">
        <v>0</v>
      </c>
      <c r="G32" s="222">
        <v>0</v>
      </c>
      <c r="H32" s="222">
        <v>0</v>
      </c>
      <c r="I32" s="222">
        <v>2000000</v>
      </c>
      <c r="J32" s="221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1">
        <f t="shared" si="0"/>
        <v>2000000</v>
      </c>
      <c r="Q32" s="10"/>
    </row>
    <row r="33" spans="1:17" ht="12.75">
      <c r="A33" s="218" t="s">
        <v>19</v>
      </c>
      <c r="B33" s="218" t="s">
        <v>18</v>
      </c>
      <c r="C33" s="219" t="s">
        <v>17</v>
      </c>
      <c r="D33" s="220" t="s">
        <v>16</v>
      </c>
      <c r="E33" s="221">
        <v>2377300</v>
      </c>
      <c r="F33" s="222">
        <v>2377300</v>
      </c>
      <c r="G33" s="222">
        <v>1481400</v>
      </c>
      <c r="H33" s="222">
        <v>220000</v>
      </c>
      <c r="I33" s="222">
        <v>0</v>
      </c>
      <c r="J33" s="221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1">
        <f t="shared" si="0"/>
        <v>2377300</v>
      </c>
      <c r="Q33" s="10"/>
    </row>
    <row r="34" spans="1:17" ht="25.5">
      <c r="A34" s="218" t="s">
        <v>219</v>
      </c>
      <c r="B34" s="218" t="s">
        <v>214</v>
      </c>
      <c r="C34" s="219" t="s">
        <v>53</v>
      </c>
      <c r="D34" s="220" t="s">
        <v>213</v>
      </c>
      <c r="E34" s="221">
        <v>1744400</v>
      </c>
      <c r="F34" s="222">
        <v>1744400</v>
      </c>
      <c r="G34" s="222">
        <v>1185600</v>
      </c>
      <c r="H34" s="222">
        <v>207000</v>
      </c>
      <c r="I34" s="222">
        <v>0</v>
      </c>
      <c r="J34" s="221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1">
        <f t="shared" si="0"/>
        <v>1744400</v>
      </c>
      <c r="Q34" s="10"/>
    </row>
    <row r="35" spans="1:17" ht="38.25">
      <c r="A35" s="218" t="s">
        <v>33</v>
      </c>
      <c r="B35" s="218" t="s">
        <v>32</v>
      </c>
      <c r="C35" s="219" t="s">
        <v>15</v>
      </c>
      <c r="D35" s="220" t="s">
        <v>31</v>
      </c>
      <c r="E35" s="221">
        <v>500000</v>
      </c>
      <c r="F35" s="222">
        <v>500000</v>
      </c>
      <c r="G35" s="222">
        <v>0</v>
      </c>
      <c r="H35" s="222">
        <v>0</v>
      </c>
      <c r="I35" s="222">
        <v>0</v>
      </c>
      <c r="J35" s="221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1">
        <f t="shared" si="0"/>
        <v>500000</v>
      </c>
      <c r="Q35" s="10"/>
    </row>
    <row r="36" spans="1:17" ht="12.75">
      <c r="A36" s="218" t="s">
        <v>218</v>
      </c>
      <c r="B36" s="218" t="s">
        <v>164</v>
      </c>
      <c r="C36" s="219" t="s">
        <v>163</v>
      </c>
      <c r="D36" s="220" t="s">
        <v>162</v>
      </c>
      <c r="E36" s="221">
        <v>201000</v>
      </c>
      <c r="F36" s="222">
        <v>201000</v>
      </c>
      <c r="G36" s="222">
        <v>0</v>
      </c>
      <c r="H36" s="222">
        <v>201000</v>
      </c>
      <c r="I36" s="222">
        <v>0</v>
      </c>
      <c r="J36" s="221">
        <v>31000</v>
      </c>
      <c r="K36" s="222">
        <v>0</v>
      </c>
      <c r="L36" s="222">
        <v>31000</v>
      </c>
      <c r="M36" s="222">
        <v>0</v>
      </c>
      <c r="N36" s="222">
        <v>23000</v>
      </c>
      <c r="O36" s="222">
        <v>0</v>
      </c>
      <c r="P36" s="221">
        <f t="shared" si="0"/>
        <v>232000</v>
      </c>
      <c r="Q36" s="10"/>
    </row>
    <row r="37" spans="1:17" ht="25.5">
      <c r="A37" s="218" t="s">
        <v>230</v>
      </c>
      <c r="B37" s="218" t="s">
        <v>229</v>
      </c>
      <c r="C37" s="219" t="s">
        <v>228</v>
      </c>
      <c r="D37" s="220" t="s">
        <v>227</v>
      </c>
      <c r="E37" s="221">
        <v>50000</v>
      </c>
      <c r="F37" s="222">
        <v>50000</v>
      </c>
      <c r="G37" s="222">
        <v>0</v>
      </c>
      <c r="H37" s="222">
        <v>0</v>
      </c>
      <c r="I37" s="222">
        <v>0</v>
      </c>
      <c r="J37" s="221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1">
        <f t="shared" si="0"/>
        <v>50000</v>
      </c>
      <c r="Q37" s="10"/>
    </row>
    <row r="38" spans="1:17" ht="25.5">
      <c r="A38" s="218" t="s">
        <v>258</v>
      </c>
      <c r="B38" s="218" t="s">
        <v>339</v>
      </c>
      <c r="C38" s="219" t="s">
        <v>257</v>
      </c>
      <c r="D38" s="220" t="s">
        <v>256</v>
      </c>
      <c r="E38" s="221">
        <v>100000</v>
      </c>
      <c r="F38" s="222">
        <v>100000</v>
      </c>
      <c r="G38" s="222">
        <v>0</v>
      </c>
      <c r="H38" s="222">
        <v>0</v>
      </c>
      <c r="I38" s="222">
        <v>0</v>
      </c>
      <c r="J38" s="221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1">
        <f t="shared" si="0"/>
        <v>100000</v>
      </c>
      <c r="Q38" s="10"/>
    </row>
    <row r="39" spans="1:17" ht="25.5">
      <c r="A39" s="218" t="s">
        <v>161</v>
      </c>
      <c r="B39" s="218" t="s">
        <v>160</v>
      </c>
      <c r="C39" s="219" t="s">
        <v>159</v>
      </c>
      <c r="D39" s="220" t="s">
        <v>158</v>
      </c>
      <c r="E39" s="221">
        <v>0</v>
      </c>
      <c r="F39" s="222">
        <v>0</v>
      </c>
      <c r="G39" s="222">
        <v>0</v>
      </c>
      <c r="H39" s="222">
        <v>0</v>
      </c>
      <c r="I39" s="222">
        <v>0</v>
      </c>
      <c r="J39" s="221">
        <v>55000</v>
      </c>
      <c r="K39" s="222">
        <v>0</v>
      </c>
      <c r="L39" s="222">
        <v>55000</v>
      </c>
      <c r="M39" s="222">
        <v>0</v>
      </c>
      <c r="N39" s="222">
        <v>0</v>
      </c>
      <c r="O39" s="222">
        <v>0</v>
      </c>
      <c r="P39" s="221">
        <f t="shared" si="0"/>
        <v>55000</v>
      </c>
      <c r="Q39" s="10"/>
    </row>
    <row r="40" spans="1:17" ht="25.5">
      <c r="A40" s="212" t="s">
        <v>52</v>
      </c>
      <c r="B40" s="213"/>
      <c r="C40" s="214"/>
      <c r="D40" s="215" t="s">
        <v>50</v>
      </c>
      <c r="E40" s="216">
        <v>61750200</v>
      </c>
      <c r="F40" s="217">
        <v>61750200</v>
      </c>
      <c r="G40" s="217">
        <v>42287225</v>
      </c>
      <c r="H40" s="217">
        <v>5865000</v>
      </c>
      <c r="I40" s="217">
        <v>0</v>
      </c>
      <c r="J40" s="216">
        <v>2446980</v>
      </c>
      <c r="K40" s="217">
        <v>1700000</v>
      </c>
      <c r="L40" s="217">
        <v>726980</v>
      </c>
      <c r="M40" s="217">
        <v>0</v>
      </c>
      <c r="N40" s="217">
        <v>0</v>
      </c>
      <c r="O40" s="217">
        <v>1720000</v>
      </c>
      <c r="P40" s="216">
        <f t="shared" si="0"/>
        <v>64197180</v>
      </c>
      <c r="Q40" s="10"/>
    </row>
    <row r="41" spans="1:17" ht="25.5">
      <c r="A41" s="212" t="s">
        <v>51</v>
      </c>
      <c r="B41" s="213"/>
      <c r="C41" s="214"/>
      <c r="D41" s="215" t="s">
        <v>50</v>
      </c>
      <c r="E41" s="216">
        <v>61750200</v>
      </c>
      <c r="F41" s="217">
        <v>61750200</v>
      </c>
      <c r="G41" s="217">
        <v>42287225</v>
      </c>
      <c r="H41" s="217">
        <v>5865000</v>
      </c>
      <c r="I41" s="217">
        <v>0</v>
      </c>
      <c r="J41" s="216">
        <v>2446980</v>
      </c>
      <c r="K41" s="217">
        <v>1700000</v>
      </c>
      <c r="L41" s="217">
        <v>726980</v>
      </c>
      <c r="M41" s="217">
        <v>0</v>
      </c>
      <c r="N41" s="217">
        <v>0</v>
      </c>
      <c r="O41" s="217">
        <v>1720000</v>
      </c>
      <c r="P41" s="216">
        <f t="shared" si="0"/>
        <v>64197180</v>
      </c>
      <c r="Q41" s="10"/>
    </row>
    <row r="42" spans="1:17" ht="38.25">
      <c r="A42" s="218" t="s">
        <v>157</v>
      </c>
      <c r="B42" s="218" t="s">
        <v>40</v>
      </c>
      <c r="C42" s="219" t="s">
        <v>8</v>
      </c>
      <c r="D42" s="220" t="s">
        <v>191</v>
      </c>
      <c r="E42" s="221">
        <v>592800</v>
      </c>
      <c r="F42" s="222">
        <v>592800</v>
      </c>
      <c r="G42" s="222">
        <v>485100</v>
      </c>
      <c r="H42" s="222">
        <v>0</v>
      </c>
      <c r="I42" s="222">
        <v>0</v>
      </c>
      <c r="J42" s="221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1">
        <f t="shared" si="0"/>
        <v>592800</v>
      </c>
      <c r="Q42" s="10"/>
    </row>
    <row r="43" spans="1:17" ht="12.75">
      <c r="A43" s="218" t="s">
        <v>49</v>
      </c>
      <c r="B43" s="218" t="s">
        <v>26</v>
      </c>
      <c r="C43" s="219" t="s">
        <v>25</v>
      </c>
      <c r="D43" s="220" t="s">
        <v>24</v>
      </c>
      <c r="E43" s="221">
        <v>7375600</v>
      </c>
      <c r="F43" s="222">
        <v>7375600</v>
      </c>
      <c r="G43" s="222">
        <v>4972700</v>
      </c>
      <c r="H43" s="222">
        <v>945000</v>
      </c>
      <c r="I43" s="222">
        <v>0</v>
      </c>
      <c r="J43" s="221">
        <v>500000</v>
      </c>
      <c r="K43" s="222">
        <v>100000</v>
      </c>
      <c r="L43" s="222">
        <v>400000</v>
      </c>
      <c r="M43" s="222">
        <v>0</v>
      </c>
      <c r="N43" s="222">
        <v>0</v>
      </c>
      <c r="O43" s="222">
        <v>100000</v>
      </c>
      <c r="P43" s="221">
        <f t="shared" si="0"/>
        <v>7875600</v>
      </c>
      <c r="Q43" s="10"/>
    </row>
    <row r="44" spans="1:17" ht="38.25">
      <c r="A44" s="218" t="s">
        <v>156</v>
      </c>
      <c r="B44" s="218" t="s">
        <v>155</v>
      </c>
      <c r="C44" s="219" t="s">
        <v>47</v>
      </c>
      <c r="D44" s="220" t="s">
        <v>241</v>
      </c>
      <c r="E44" s="221">
        <v>16925700</v>
      </c>
      <c r="F44" s="222">
        <v>16925700</v>
      </c>
      <c r="G44" s="222">
        <v>8694800</v>
      </c>
      <c r="H44" s="222">
        <v>4920000</v>
      </c>
      <c r="I44" s="222">
        <v>0</v>
      </c>
      <c r="J44" s="221">
        <v>1946980</v>
      </c>
      <c r="K44" s="222">
        <v>1600000</v>
      </c>
      <c r="L44" s="222">
        <v>326980</v>
      </c>
      <c r="M44" s="222">
        <v>0</v>
      </c>
      <c r="N44" s="222">
        <v>0</v>
      </c>
      <c r="O44" s="222">
        <v>1620000</v>
      </c>
      <c r="P44" s="221">
        <f t="shared" si="0"/>
        <v>18872680</v>
      </c>
      <c r="Q44" s="10"/>
    </row>
    <row r="45" spans="1:17" ht="38.25">
      <c r="A45" s="218" t="s">
        <v>338</v>
      </c>
      <c r="B45" s="218" t="s">
        <v>337</v>
      </c>
      <c r="C45" s="219" t="s">
        <v>47</v>
      </c>
      <c r="D45" s="220" t="s">
        <v>336</v>
      </c>
      <c r="E45" s="221">
        <v>29638100</v>
      </c>
      <c r="F45" s="222">
        <v>29638100</v>
      </c>
      <c r="G45" s="222">
        <v>24293525</v>
      </c>
      <c r="H45" s="222">
        <v>0</v>
      </c>
      <c r="I45" s="222">
        <v>0</v>
      </c>
      <c r="J45" s="221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1">
        <f t="shared" si="0"/>
        <v>29638100</v>
      </c>
      <c r="Q45" s="10"/>
    </row>
    <row r="46" spans="1:17" ht="38.25">
      <c r="A46" s="218" t="s">
        <v>154</v>
      </c>
      <c r="B46" s="218" t="s">
        <v>153</v>
      </c>
      <c r="C46" s="219" t="s">
        <v>139</v>
      </c>
      <c r="D46" s="220" t="s">
        <v>75</v>
      </c>
      <c r="E46" s="221">
        <v>997780</v>
      </c>
      <c r="F46" s="222">
        <v>997780</v>
      </c>
      <c r="G46" s="222">
        <v>794900</v>
      </c>
      <c r="H46" s="222">
        <v>0</v>
      </c>
      <c r="I46" s="222">
        <v>0</v>
      </c>
      <c r="J46" s="221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1">
        <f aca="true" t="shared" si="1" ref="P46:P64">E46+J46</f>
        <v>997780</v>
      </c>
      <c r="Q46" s="10"/>
    </row>
    <row r="47" spans="1:17" ht="25.5">
      <c r="A47" s="218" t="s">
        <v>152</v>
      </c>
      <c r="B47" s="218" t="s">
        <v>151</v>
      </c>
      <c r="C47" s="219" t="s">
        <v>45</v>
      </c>
      <c r="D47" s="220" t="s">
        <v>150</v>
      </c>
      <c r="E47" s="221">
        <v>1047600</v>
      </c>
      <c r="F47" s="222">
        <v>1047600</v>
      </c>
      <c r="G47" s="222">
        <v>847800</v>
      </c>
      <c r="H47" s="222">
        <v>0</v>
      </c>
      <c r="I47" s="222">
        <v>0</v>
      </c>
      <c r="J47" s="221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1">
        <f t="shared" si="1"/>
        <v>1047600</v>
      </c>
      <c r="Q47" s="10"/>
    </row>
    <row r="48" spans="1:17" ht="25.5">
      <c r="A48" s="218" t="s">
        <v>149</v>
      </c>
      <c r="B48" s="218" t="s">
        <v>148</v>
      </c>
      <c r="C48" s="219" t="s">
        <v>45</v>
      </c>
      <c r="D48" s="220" t="s">
        <v>46</v>
      </c>
      <c r="E48" s="221">
        <v>5139000</v>
      </c>
      <c r="F48" s="222">
        <v>5139000</v>
      </c>
      <c r="G48" s="222">
        <v>2198400</v>
      </c>
      <c r="H48" s="222">
        <v>0</v>
      </c>
      <c r="I48" s="222">
        <v>0</v>
      </c>
      <c r="J48" s="221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1">
        <f t="shared" si="1"/>
        <v>5139000</v>
      </c>
      <c r="Q48" s="10"/>
    </row>
    <row r="49" spans="1:17" ht="12.75">
      <c r="A49" s="218" t="s">
        <v>147</v>
      </c>
      <c r="B49" s="218" t="s">
        <v>146</v>
      </c>
      <c r="C49" s="219" t="s">
        <v>45</v>
      </c>
      <c r="D49" s="220" t="s">
        <v>145</v>
      </c>
      <c r="E49" s="221">
        <v>3620</v>
      </c>
      <c r="F49" s="222">
        <v>3620</v>
      </c>
      <c r="G49" s="222">
        <v>0</v>
      </c>
      <c r="H49" s="222">
        <v>0</v>
      </c>
      <c r="I49" s="222">
        <v>0</v>
      </c>
      <c r="J49" s="221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1">
        <f t="shared" si="1"/>
        <v>3620</v>
      </c>
      <c r="Q49" s="10"/>
    </row>
    <row r="50" spans="1:17" ht="25.5">
      <c r="A50" s="218" t="s">
        <v>44</v>
      </c>
      <c r="B50" s="218" t="s">
        <v>144</v>
      </c>
      <c r="C50" s="219" t="s">
        <v>5</v>
      </c>
      <c r="D50" s="220" t="s">
        <v>20</v>
      </c>
      <c r="E50" s="221">
        <v>20000</v>
      </c>
      <c r="F50" s="222">
        <v>20000</v>
      </c>
      <c r="G50" s="222">
        <v>0</v>
      </c>
      <c r="H50" s="222">
        <v>0</v>
      </c>
      <c r="I50" s="222">
        <v>0</v>
      </c>
      <c r="J50" s="221">
        <v>0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1">
        <f t="shared" si="1"/>
        <v>20000</v>
      </c>
      <c r="Q50" s="10"/>
    </row>
    <row r="51" spans="1:17" ht="25.5">
      <c r="A51" s="218" t="s">
        <v>73</v>
      </c>
      <c r="B51" s="218" t="s">
        <v>143</v>
      </c>
      <c r="C51" s="219" t="s">
        <v>5</v>
      </c>
      <c r="D51" s="220" t="s">
        <v>74</v>
      </c>
      <c r="E51" s="221">
        <v>10000</v>
      </c>
      <c r="F51" s="222">
        <v>10000</v>
      </c>
      <c r="G51" s="222">
        <v>0</v>
      </c>
      <c r="H51" s="222">
        <v>0</v>
      </c>
      <c r="I51" s="222">
        <v>0</v>
      </c>
      <c r="J51" s="221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1">
        <f t="shared" si="1"/>
        <v>10000</v>
      </c>
      <c r="Q51" s="10"/>
    </row>
    <row r="52" spans="1:17" ht="25.5">
      <c r="A52" s="212" t="s">
        <v>43</v>
      </c>
      <c r="B52" s="213"/>
      <c r="C52" s="214"/>
      <c r="D52" s="215" t="s">
        <v>41</v>
      </c>
      <c r="E52" s="216">
        <v>8094810</v>
      </c>
      <c r="F52" s="217">
        <v>8094810</v>
      </c>
      <c r="G52" s="217">
        <v>5466600</v>
      </c>
      <c r="H52" s="217">
        <v>881400</v>
      </c>
      <c r="I52" s="217">
        <v>0</v>
      </c>
      <c r="J52" s="216">
        <v>70000</v>
      </c>
      <c r="K52" s="217">
        <v>0</v>
      </c>
      <c r="L52" s="217">
        <v>70000</v>
      </c>
      <c r="M52" s="217">
        <v>32500</v>
      </c>
      <c r="N52" s="217">
        <v>0</v>
      </c>
      <c r="O52" s="217">
        <v>0</v>
      </c>
      <c r="P52" s="216">
        <f t="shared" si="1"/>
        <v>8164810</v>
      </c>
      <c r="Q52" s="10"/>
    </row>
    <row r="53" spans="1:17" ht="25.5">
      <c r="A53" s="212" t="s">
        <v>42</v>
      </c>
      <c r="B53" s="213"/>
      <c r="C53" s="214"/>
      <c r="D53" s="215" t="s">
        <v>41</v>
      </c>
      <c r="E53" s="216">
        <v>8094810</v>
      </c>
      <c r="F53" s="217">
        <v>8094810</v>
      </c>
      <c r="G53" s="217">
        <v>5466600</v>
      </c>
      <c r="H53" s="217">
        <v>881400</v>
      </c>
      <c r="I53" s="217">
        <v>0</v>
      </c>
      <c r="J53" s="216">
        <v>70000</v>
      </c>
      <c r="K53" s="217">
        <v>0</v>
      </c>
      <c r="L53" s="217">
        <v>70000</v>
      </c>
      <c r="M53" s="217">
        <v>32500</v>
      </c>
      <c r="N53" s="217">
        <v>0</v>
      </c>
      <c r="O53" s="217">
        <v>0</v>
      </c>
      <c r="P53" s="216">
        <f t="shared" si="1"/>
        <v>8164810</v>
      </c>
      <c r="Q53" s="10"/>
    </row>
    <row r="54" spans="1:17" ht="38.25">
      <c r="A54" s="218" t="s">
        <v>142</v>
      </c>
      <c r="B54" s="218" t="s">
        <v>40</v>
      </c>
      <c r="C54" s="219" t="s">
        <v>8</v>
      </c>
      <c r="D54" s="220" t="s">
        <v>191</v>
      </c>
      <c r="E54" s="221">
        <v>361800</v>
      </c>
      <c r="F54" s="222">
        <v>361800</v>
      </c>
      <c r="G54" s="222">
        <v>290000</v>
      </c>
      <c r="H54" s="222">
        <v>0</v>
      </c>
      <c r="I54" s="222">
        <v>0</v>
      </c>
      <c r="J54" s="221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1">
        <f t="shared" si="1"/>
        <v>361800</v>
      </c>
      <c r="Q54" s="10"/>
    </row>
    <row r="55" spans="1:17" ht="25.5">
      <c r="A55" s="218" t="s">
        <v>141</v>
      </c>
      <c r="B55" s="218" t="s">
        <v>140</v>
      </c>
      <c r="C55" s="219" t="s">
        <v>139</v>
      </c>
      <c r="D55" s="220" t="s">
        <v>226</v>
      </c>
      <c r="E55" s="221">
        <v>1316730</v>
      </c>
      <c r="F55" s="222">
        <v>1316730</v>
      </c>
      <c r="G55" s="222">
        <v>816500</v>
      </c>
      <c r="H55" s="222">
        <v>309000</v>
      </c>
      <c r="I55" s="222">
        <v>0</v>
      </c>
      <c r="J55" s="221">
        <v>60000</v>
      </c>
      <c r="K55" s="222">
        <v>0</v>
      </c>
      <c r="L55" s="222">
        <v>60000</v>
      </c>
      <c r="M55" s="222">
        <v>32500</v>
      </c>
      <c r="N55" s="222">
        <v>0</v>
      </c>
      <c r="O55" s="222">
        <v>0</v>
      </c>
      <c r="P55" s="221">
        <f t="shared" si="1"/>
        <v>1376730</v>
      </c>
      <c r="Q55" s="10"/>
    </row>
    <row r="56" spans="1:17" ht="12.75">
      <c r="A56" s="218" t="s">
        <v>39</v>
      </c>
      <c r="B56" s="218" t="s">
        <v>38</v>
      </c>
      <c r="C56" s="219" t="s">
        <v>37</v>
      </c>
      <c r="D56" s="220" t="s">
        <v>36</v>
      </c>
      <c r="E56" s="221">
        <v>2049400</v>
      </c>
      <c r="F56" s="222">
        <v>2049400</v>
      </c>
      <c r="G56" s="222">
        <v>1345000</v>
      </c>
      <c r="H56" s="222">
        <v>267400</v>
      </c>
      <c r="I56" s="222">
        <v>0</v>
      </c>
      <c r="J56" s="221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1">
        <f t="shared" si="1"/>
        <v>2049400</v>
      </c>
      <c r="Q56" s="10"/>
    </row>
    <row r="57" spans="1:17" ht="12.75">
      <c r="A57" s="218" t="s">
        <v>138</v>
      </c>
      <c r="B57" s="218" t="s">
        <v>137</v>
      </c>
      <c r="C57" s="219" t="s">
        <v>37</v>
      </c>
      <c r="D57" s="220" t="s">
        <v>136</v>
      </c>
      <c r="E57" s="221">
        <v>158700</v>
      </c>
      <c r="F57" s="222">
        <v>158700</v>
      </c>
      <c r="G57" s="222">
        <v>121100</v>
      </c>
      <c r="H57" s="222">
        <v>4000</v>
      </c>
      <c r="I57" s="222">
        <v>0</v>
      </c>
      <c r="J57" s="221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1">
        <f t="shared" si="1"/>
        <v>158700</v>
      </c>
      <c r="Q57" s="10"/>
    </row>
    <row r="58" spans="1:17" ht="38.25">
      <c r="A58" s="218" t="s">
        <v>35</v>
      </c>
      <c r="B58" s="218" t="s">
        <v>23</v>
      </c>
      <c r="C58" s="219" t="s">
        <v>22</v>
      </c>
      <c r="D58" s="220" t="s">
        <v>21</v>
      </c>
      <c r="E58" s="221">
        <v>3771500</v>
      </c>
      <c r="F58" s="222">
        <v>3771500</v>
      </c>
      <c r="G58" s="222">
        <v>2550000</v>
      </c>
      <c r="H58" s="222">
        <v>301000</v>
      </c>
      <c r="I58" s="222">
        <v>0</v>
      </c>
      <c r="J58" s="221">
        <v>10000</v>
      </c>
      <c r="K58" s="222">
        <v>0</v>
      </c>
      <c r="L58" s="222">
        <v>10000</v>
      </c>
      <c r="M58" s="222">
        <v>0</v>
      </c>
      <c r="N58" s="222">
        <v>0</v>
      </c>
      <c r="O58" s="222">
        <v>0</v>
      </c>
      <c r="P58" s="221">
        <f t="shared" si="1"/>
        <v>3781500</v>
      </c>
      <c r="Q58" s="10"/>
    </row>
    <row r="59" spans="1:17" ht="25.5">
      <c r="A59" s="218" t="s">
        <v>135</v>
      </c>
      <c r="B59" s="218" t="s">
        <v>134</v>
      </c>
      <c r="C59" s="219" t="s">
        <v>131</v>
      </c>
      <c r="D59" s="220" t="s">
        <v>133</v>
      </c>
      <c r="E59" s="221">
        <v>436680</v>
      </c>
      <c r="F59" s="222">
        <v>436680</v>
      </c>
      <c r="G59" s="222">
        <v>344000</v>
      </c>
      <c r="H59" s="222">
        <v>0</v>
      </c>
      <c r="I59" s="222">
        <v>0</v>
      </c>
      <c r="J59" s="221">
        <v>0</v>
      </c>
      <c r="K59" s="222">
        <v>0</v>
      </c>
      <c r="L59" s="222">
        <v>0</v>
      </c>
      <c r="M59" s="222">
        <v>0</v>
      </c>
      <c r="N59" s="222">
        <v>0</v>
      </c>
      <c r="O59" s="222">
        <v>0</v>
      </c>
      <c r="P59" s="221">
        <f t="shared" si="1"/>
        <v>436680</v>
      </c>
      <c r="Q59" s="10"/>
    </row>
    <row r="60" spans="1:17" ht="25.5">
      <c r="A60" s="212" t="s">
        <v>129</v>
      </c>
      <c r="B60" s="213"/>
      <c r="C60" s="214"/>
      <c r="D60" s="215" t="s">
        <v>89</v>
      </c>
      <c r="E60" s="216">
        <v>5095200</v>
      </c>
      <c r="F60" s="217">
        <v>5095200</v>
      </c>
      <c r="G60" s="217">
        <v>819000</v>
      </c>
      <c r="H60" s="217">
        <v>0</v>
      </c>
      <c r="I60" s="217">
        <v>0</v>
      </c>
      <c r="J60" s="216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6">
        <f t="shared" si="1"/>
        <v>5095200</v>
      </c>
      <c r="Q60" s="10"/>
    </row>
    <row r="61" spans="1:17" ht="25.5">
      <c r="A61" s="212" t="s">
        <v>128</v>
      </c>
      <c r="B61" s="213"/>
      <c r="C61" s="214"/>
      <c r="D61" s="215" t="s">
        <v>89</v>
      </c>
      <c r="E61" s="216">
        <v>5095200</v>
      </c>
      <c r="F61" s="217">
        <v>5095200</v>
      </c>
      <c r="G61" s="217">
        <v>819000</v>
      </c>
      <c r="H61" s="217">
        <v>0</v>
      </c>
      <c r="I61" s="217">
        <v>0</v>
      </c>
      <c r="J61" s="216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6">
        <f t="shared" si="1"/>
        <v>5095200</v>
      </c>
      <c r="Q61" s="10"/>
    </row>
    <row r="62" spans="1:17" ht="38.25">
      <c r="A62" s="218" t="s">
        <v>90</v>
      </c>
      <c r="B62" s="218" t="s">
        <v>40</v>
      </c>
      <c r="C62" s="219" t="s">
        <v>8</v>
      </c>
      <c r="D62" s="220" t="s">
        <v>191</v>
      </c>
      <c r="E62" s="221">
        <v>1045200</v>
      </c>
      <c r="F62" s="222">
        <v>1045200</v>
      </c>
      <c r="G62" s="222">
        <v>819000</v>
      </c>
      <c r="H62" s="222">
        <v>0</v>
      </c>
      <c r="I62" s="222">
        <v>0</v>
      </c>
      <c r="J62" s="221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  <c r="P62" s="221">
        <f t="shared" si="1"/>
        <v>1045200</v>
      </c>
      <c r="Q62" s="10"/>
    </row>
    <row r="63" spans="1:17" ht="38.25">
      <c r="A63" s="218" t="s">
        <v>252</v>
      </c>
      <c r="B63" s="218" t="s">
        <v>253</v>
      </c>
      <c r="C63" s="219" t="s">
        <v>14</v>
      </c>
      <c r="D63" s="220" t="s">
        <v>254</v>
      </c>
      <c r="E63" s="221">
        <v>4050000</v>
      </c>
      <c r="F63" s="222">
        <v>4050000</v>
      </c>
      <c r="G63" s="222">
        <v>0</v>
      </c>
      <c r="H63" s="222">
        <v>0</v>
      </c>
      <c r="I63" s="222">
        <v>0</v>
      </c>
      <c r="J63" s="221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1">
        <f t="shared" si="1"/>
        <v>4050000</v>
      </c>
      <c r="Q63" s="10"/>
    </row>
    <row r="64" spans="1:17" ht="12.75">
      <c r="A64" s="223" t="s">
        <v>62</v>
      </c>
      <c r="B64" s="223" t="s">
        <v>62</v>
      </c>
      <c r="C64" s="224" t="s">
        <v>62</v>
      </c>
      <c r="D64" s="216" t="s">
        <v>72</v>
      </c>
      <c r="E64" s="216">
        <v>105886200</v>
      </c>
      <c r="F64" s="216">
        <v>103886200</v>
      </c>
      <c r="G64" s="216">
        <v>63985005</v>
      </c>
      <c r="H64" s="216">
        <v>7844400</v>
      </c>
      <c r="I64" s="216">
        <v>2000000</v>
      </c>
      <c r="J64" s="216">
        <v>3943980</v>
      </c>
      <c r="K64" s="216">
        <v>1700000</v>
      </c>
      <c r="L64" s="216">
        <v>2223980</v>
      </c>
      <c r="M64" s="216">
        <v>182500</v>
      </c>
      <c r="N64" s="216">
        <v>623000</v>
      </c>
      <c r="O64" s="216">
        <v>1720000</v>
      </c>
      <c r="P64" s="216">
        <f t="shared" si="1"/>
        <v>109830180</v>
      </c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49.5" customHeight="1">
      <c r="A66" s="78" t="s">
        <v>204</v>
      </c>
      <c r="B66" s="78"/>
      <c r="C66" s="10"/>
      <c r="D66" s="10"/>
      <c r="E66" s="10"/>
      <c r="F66" s="10"/>
      <c r="G66" s="10"/>
      <c r="H66" s="10"/>
      <c r="I66" s="78"/>
      <c r="J66" s="10"/>
      <c r="K66" s="10"/>
      <c r="L66" s="10"/>
      <c r="M66" s="10"/>
      <c r="N66" s="10"/>
      <c r="O66" s="78" t="s">
        <v>378</v>
      </c>
      <c r="P66" s="10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</sheetData>
  <sheetProtection/>
  <mergeCells count="26">
    <mergeCell ref="M3:O3"/>
    <mergeCell ref="N4:O4"/>
    <mergeCell ref="M11:M12"/>
    <mergeCell ref="N11:N12"/>
    <mergeCell ref="L10:L12"/>
    <mergeCell ref="M10:N10"/>
    <mergeCell ref="A5:P5"/>
    <mergeCell ref="A6:P6"/>
    <mergeCell ref="A9:A12"/>
    <mergeCell ref="B9:B12"/>
    <mergeCell ref="C9:C12"/>
    <mergeCell ref="D9:D12"/>
    <mergeCell ref="I10:I12"/>
    <mergeCell ref="J9:O9"/>
    <mergeCell ref="J10:J12"/>
    <mergeCell ref="K10:K12"/>
    <mergeCell ref="M1:P1"/>
    <mergeCell ref="M2:Q2"/>
    <mergeCell ref="E9:I9"/>
    <mergeCell ref="E10:E12"/>
    <mergeCell ref="O10:O12"/>
    <mergeCell ref="P9:P12"/>
    <mergeCell ref="G11:G12"/>
    <mergeCell ref="H11:H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3" width="12.00390625" style="7" customWidth="1"/>
    <col min="4" max="4" width="40.75390625" style="7" customWidth="1"/>
    <col min="5" max="9" width="9.25390625" style="7" bestFit="1" customWidth="1"/>
    <col min="10" max="10" width="9.375" style="7" bestFit="1" customWidth="1"/>
    <col min="11" max="11" width="9.25390625" style="7" bestFit="1" customWidth="1"/>
    <col min="12" max="12" width="9.375" style="7" bestFit="1" customWidth="1"/>
    <col min="13" max="13" width="9.25390625" style="7" bestFit="1" customWidth="1"/>
    <col min="14" max="14" width="9.375" style="7" bestFit="1" customWidth="1"/>
    <col min="15" max="15" width="9.25390625" style="7" bestFit="1" customWidth="1"/>
    <col min="16" max="16" width="9.375" style="7" bestFit="1" customWidth="1"/>
    <col min="17" max="16384" width="9.125" style="7" customWidth="1"/>
  </cols>
  <sheetData>
    <row r="1" spans="13:17" ht="12.75">
      <c r="M1" s="230" t="s">
        <v>187</v>
      </c>
      <c r="N1" s="230"/>
      <c r="O1" s="230"/>
      <c r="P1" s="230"/>
      <c r="Q1" s="31"/>
    </row>
    <row r="2" spans="13:17" ht="32.25" customHeight="1">
      <c r="M2" s="231" t="s">
        <v>346</v>
      </c>
      <c r="N2" s="231"/>
      <c r="O2" s="231"/>
      <c r="P2" s="231"/>
      <c r="Q2" s="231"/>
    </row>
    <row r="3" spans="13:17" ht="12.75">
      <c r="M3" s="10" t="s">
        <v>388</v>
      </c>
      <c r="N3" s="10"/>
      <c r="O3" s="10"/>
      <c r="P3" s="10"/>
      <c r="Q3" s="10"/>
    </row>
    <row r="5" spans="1:16" ht="12.75">
      <c r="A5" s="242" t="s">
        <v>186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6" ht="12.75">
      <c r="A6" s="242" t="s">
        <v>345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2.75">
      <c r="A7" s="65" t="s">
        <v>203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ht="12.75">
      <c r="A8" s="66" t="s">
        <v>67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7" t="s">
        <v>177</v>
      </c>
    </row>
    <row r="9" spans="1:16" ht="12.75">
      <c r="A9" s="243" t="s">
        <v>69</v>
      </c>
      <c r="B9" s="243" t="s">
        <v>68</v>
      </c>
      <c r="C9" s="243" t="s">
        <v>56</v>
      </c>
      <c r="D9" s="238" t="s">
        <v>70</v>
      </c>
      <c r="E9" s="238" t="s">
        <v>185</v>
      </c>
      <c r="F9" s="238"/>
      <c r="G9" s="238"/>
      <c r="H9" s="238"/>
      <c r="I9" s="238" t="s">
        <v>184</v>
      </c>
      <c r="J9" s="238"/>
      <c r="K9" s="238"/>
      <c r="L9" s="238"/>
      <c r="M9" s="239" t="s">
        <v>183</v>
      </c>
      <c r="N9" s="238"/>
      <c r="O9" s="238"/>
      <c r="P9" s="238"/>
    </row>
    <row r="10" spans="1:16" ht="12.75">
      <c r="A10" s="238"/>
      <c r="B10" s="238"/>
      <c r="C10" s="238"/>
      <c r="D10" s="238"/>
      <c r="E10" s="238" t="s">
        <v>6</v>
      </c>
      <c r="F10" s="238" t="s">
        <v>7</v>
      </c>
      <c r="G10" s="238"/>
      <c r="H10" s="239" t="s">
        <v>182</v>
      </c>
      <c r="I10" s="238" t="s">
        <v>6</v>
      </c>
      <c r="J10" s="238" t="s">
        <v>7</v>
      </c>
      <c r="K10" s="238"/>
      <c r="L10" s="239" t="s">
        <v>182</v>
      </c>
      <c r="M10" s="239" t="s">
        <v>6</v>
      </c>
      <c r="N10" s="239" t="s">
        <v>7</v>
      </c>
      <c r="O10" s="239"/>
      <c r="P10" s="239" t="s">
        <v>182</v>
      </c>
    </row>
    <row r="11" spans="1:16" ht="12.75">
      <c r="A11" s="238"/>
      <c r="B11" s="238"/>
      <c r="C11" s="238"/>
      <c r="D11" s="238"/>
      <c r="E11" s="238"/>
      <c r="F11" s="238" t="s">
        <v>55</v>
      </c>
      <c r="G11" s="238" t="s">
        <v>60</v>
      </c>
      <c r="H11" s="238"/>
      <c r="I11" s="238"/>
      <c r="J11" s="238" t="s">
        <v>55</v>
      </c>
      <c r="K11" s="238" t="s">
        <v>60</v>
      </c>
      <c r="L11" s="238"/>
      <c r="M11" s="238"/>
      <c r="N11" s="239" t="s">
        <v>55</v>
      </c>
      <c r="O11" s="239" t="s">
        <v>60</v>
      </c>
      <c r="P11" s="238"/>
    </row>
    <row r="12" spans="1:16" ht="44.2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1:16" ht="12.75">
      <c r="A13" s="184">
        <v>1</v>
      </c>
      <c r="B13" s="184">
        <v>2</v>
      </c>
      <c r="C13" s="184">
        <v>3</v>
      </c>
      <c r="D13" s="184">
        <v>4</v>
      </c>
      <c r="E13" s="184">
        <v>5</v>
      </c>
      <c r="F13" s="184">
        <v>6</v>
      </c>
      <c r="G13" s="184">
        <v>7</v>
      </c>
      <c r="H13" s="185">
        <v>8</v>
      </c>
      <c r="I13" s="184">
        <v>9</v>
      </c>
      <c r="J13" s="184">
        <v>10</v>
      </c>
      <c r="K13" s="184">
        <v>11</v>
      </c>
      <c r="L13" s="185">
        <v>12</v>
      </c>
      <c r="M13" s="185">
        <v>13</v>
      </c>
      <c r="N13" s="185">
        <v>14</v>
      </c>
      <c r="O13" s="185">
        <v>15</v>
      </c>
      <c r="P13" s="185">
        <v>16</v>
      </c>
    </row>
    <row r="14" spans="1:16" ht="76.5">
      <c r="A14" s="80" t="s">
        <v>10</v>
      </c>
      <c r="B14" s="81"/>
      <c r="C14" s="81"/>
      <c r="D14" s="89" t="s">
        <v>343</v>
      </c>
      <c r="E14" s="83">
        <v>0</v>
      </c>
      <c r="F14" s="83">
        <v>83600</v>
      </c>
      <c r="G14" s="83">
        <v>0</v>
      </c>
      <c r="H14" s="82">
        <f>E14+F14</f>
        <v>83600</v>
      </c>
      <c r="I14" s="83">
        <v>0</v>
      </c>
      <c r="J14" s="83">
        <v>-83600</v>
      </c>
      <c r="K14" s="83">
        <v>0</v>
      </c>
      <c r="L14" s="82">
        <f>I14+J14</f>
        <v>-83600</v>
      </c>
      <c r="M14" s="82">
        <f aca="true" t="shared" si="0" ref="M14:O18">E14+I14</f>
        <v>0</v>
      </c>
      <c r="N14" s="82">
        <f t="shared" si="0"/>
        <v>0</v>
      </c>
      <c r="O14" s="82">
        <f t="shared" si="0"/>
        <v>0</v>
      </c>
      <c r="P14" s="82">
        <f>M14+N14</f>
        <v>0</v>
      </c>
    </row>
    <row r="15" spans="1:16" ht="12.75">
      <c r="A15" s="80" t="s">
        <v>9</v>
      </c>
      <c r="B15" s="81"/>
      <c r="C15" s="81"/>
      <c r="D15" s="89" t="s">
        <v>237</v>
      </c>
      <c r="E15" s="83">
        <v>0</v>
      </c>
      <c r="F15" s="83">
        <v>83600</v>
      </c>
      <c r="G15" s="83">
        <v>0</v>
      </c>
      <c r="H15" s="82">
        <f>E15+F15</f>
        <v>83600</v>
      </c>
      <c r="I15" s="83">
        <v>0</v>
      </c>
      <c r="J15" s="83">
        <v>-83600</v>
      </c>
      <c r="K15" s="83">
        <v>0</v>
      </c>
      <c r="L15" s="82">
        <f>I15+J15</f>
        <v>-83600</v>
      </c>
      <c r="M15" s="82">
        <f t="shared" si="0"/>
        <v>0</v>
      </c>
      <c r="N15" s="82">
        <f t="shared" si="0"/>
        <v>0</v>
      </c>
      <c r="O15" s="82">
        <f t="shared" si="0"/>
        <v>0</v>
      </c>
      <c r="P15" s="82">
        <f>M15+N15</f>
        <v>0</v>
      </c>
    </row>
    <row r="16" spans="1:16" ht="25.5">
      <c r="A16" s="84" t="s">
        <v>11</v>
      </c>
      <c r="B16" s="84" t="s">
        <v>181</v>
      </c>
      <c r="C16" s="84" t="s">
        <v>3</v>
      </c>
      <c r="D16" s="90" t="s">
        <v>61</v>
      </c>
      <c r="E16" s="87">
        <v>0</v>
      </c>
      <c r="F16" s="87">
        <v>83600</v>
      </c>
      <c r="G16" s="87">
        <v>0</v>
      </c>
      <c r="H16" s="86">
        <f>E16+F16</f>
        <v>83600</v>
      </c>
      <c r="I16" s="87">
        <v>0</v>
      </c>
      <c r="J16" s="87">
        <v>0</v>
      </c>
      <c r="K16" s="87">
        <v>0</v>
      </c>
      <c r="L16" s="86">
        <f>I16+J16</f>
        <v>0</v>
      </c>
      <c r="M16" s="86">
        <f t="shared" si="0"/>
        <v>0</v>
      </c>
      <c r="N16" s="86">
        <f t="shared" si="0"/>
        <v>83600</v>
      </c>
      <c r="O16" s="86">
        <f t="shared" si="0"/>
        <v>0</v>
      </c>
      <c r="P16" s="86">
        <f>M16+N16</f>
        <v>83600</v>
      </c>
    </row>
    <row r="17" spans="1:16" ht="25.5">
      <c r="A17" s="84" t="s">
        <v>240</v>
      </c>
      <c r="B17" s="84" t="s">
        <v>180</v>
      </c>
      <c r="C17" s="84" t="s">
        <v>3</v>
      </c>
      <c r="D17" s="90" t="s">
        <v>179</v>
      </c>
      <c r="E17" s="87">
        <v>0</v>
      </c>
      <c r="F17" s="87">
        <v>0</v>
      </c>
      <c r="G17" s="87">
        <v>0</v>
      </c>
      <c r="H17" s="86">
        <f>E17+F17</f>
        <v>0</v>
      </c>
      <c r="I17" s="87">
        <v>0</v>
      </c>
      <c r="J17" s="87">
        <v>-83600</v>
      </c>
      <c r="K17" s="87">
        <v>0</v>
      </c>
      <c r="L17" s="86">
        <f>I17+J17</f>
        <v>-83600</v>
      </c>
      <c r="M17" s="86">
        <f t="shared" si="0"/>
        <v>0</v>
      </c>
      <c r="N17" s="86">
        <f t="shared" si="0"/>
        <v>-83600</v>
      </c>
      <c r="O17" s="86">
        <f t="shared" si="0"/>
        <v>0</v>
      </c>
      <c r="P17" s="86">
        <f>M17+N17</f>
        <v>-83600</v>
      </c>
    </row>
    <row r="18" spans="1:16" ht="12.75">
      <c r="A18" s="88" t="s">
        <v>71</v>
      </c>
      <c r="B18" s="88" t="s">
        <v>71</v>
      </c>
      <c r="C18" s="88" t="s">
        <v>71</v>
      </c>
      <c r="D18" s="76" t="s">
        <v>72</v>
      </c>
      <c r="E18" s="82">
        <v>0</v>
      </c>
      <c r="F18" s="82">
        <v>83600</v>
      </c>
      <c r="G18" s="82">
        <v>0</v>
      </c>
      <c r="H18" s="82">
        <f>E18+F18</f>
        <v>83600</v>
      </c>
      <c r="I18" s="82">
        <v>0</v>
      </c>
      <c r="J18" s="82">
        <v>-83600</v>
      </c>
      <c r="K18" s="82">
        <v>0</v>
      </c>
      <c r="L18" s="82">
        <f>I18+J18</f>
        <v>-83600</v>
      </c>
      <c r="M18" s="82">
        <f t="shared" si="0"/>
        <v>0</v>
      </c>
      <c r="N18" s="82">
        <f t="shared" si="0"/>
        <v>0</v>
      </c>
      <c r="O18" s="82">
        <f t="shared" si="0"/>
        <v>0</v>
      </c>
      <c r="P18" s="82">
        <f>M18+N18</f>
        <v>0</v>
      </c>
    </row>
    <row r="19" spans="1:1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55.5" customHeight="1">
      <c r="A21" s="78" t="s">
        <v>204</v>
      </c>
      <c r="B21" s="78"/>
      <c r="C21" s="10"/>
      <c r="D21" s="10"/>
      <c r="E21" s="10"/>
      <c r="F21" s="10"/>
      <c r="G21" s="10"/>
      <c r="H21" s="10"/>
      <c r="I21" s="78"/>
      <c r="J21" s="10"/>
      <c r="K21" s="10"/>
      <c r="L21" s="10"/>
      <c r="M21" s="10"/>
      <c r="N21" s="10"/>
      <c r="O21" s="78" t="s">
        <v>348</v>
      </c>
      <c r="P21" s="10"/>
    </row>
    <row r="22" spans="1:1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sheetProtection/>
  <mergeCells count="26">
    <mergeCell ref="M1:P1"/>
    <mergeCell ref="M2:Q2"/>
    <mergeCell ref="M9:P9"/>
    <mergeCell ref="M10:M12"/>
    <mergeCell ref="N10:O10"/>
    <mergeCell ref="N11:N12"/>
    <mergeCell ref="O11:O12"/>
    <mergeCell ref="P10:P12"/>
    <mergeCell ref="A5:P5"/>
    <mergeCell ref="A6:P6"/>
    <mergeCell ref="I9:L9"/>
    <mergeCell ref="I10:I12"/>
    <mergeCell ref="J10:K10"/>
    <mergeCell ref="J11:J12"/>
    <mergeCell ref="K11:K12"/>
    <mergeCell ref="L10:L12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2:19" ht="12.75">
      <c r="B2" s="26"/>
      <c r="C2" s="26"/>
      <c r="D2" s="26"/>
      <c r="E2" s="26" t="s">
        <v>351</v>
      </c>
      <c r="F2" s="230"/>
      <c r="G2" s="230"/>
      <c r="H2" s="230"/>
      <c r="I2" s="79"/>
      <c r="J2" s="79"/>
      <c r="K2" s="79"/>
      <c r="L2" s="91"/>
      <c r="M2" s="26"/>
      <c r="N2" s="26"/>
      <c r="O2" s="26"/>
      <c r="P2" s="26"/>
      <c r="Q2" s="26"/>
      <c r="R2" s="26"/>
      <c r="S2" s="26"/>
    </row>
    <row r="3" spans="2:19" ht="21" customHeight="1">
      <c r="B3" s="26"/>
      <c r="C3" s="26"/>
      <c r="D3" s="26"/>
      <c r="E3" s="231" t="s">
        <v>352</v>
      </c>
      <c r="F3" s="231"/>
      <c r="G3" s="231"/>
      <c r="H3" s="231"/>
      <c r="I3" s="231"/>
      <c r="J3" s="92"/>
      <c r="K3" s="92"/>
      <c r="L3" s="92"/>
      <c r="M3" s="26"/>
      <c r="N3" s="26"/>
      <c r="O3" s="26"/>
      <c r="P3" s="26"/>
      <c r="Q3" s="26"/>
      <c r="R3" s="26"/>
      <c r="S3" s="26"/>
    </row>
    <row r="4" spans="2:19" ht="12.75">
      <c r="B4" s="26"/>
      <c r="C4" s="26"/>
      <c r="D4" s="26"/>
      <c r="E4" s="10" t="s">
        <v>353</v>
      </c>
      <c r="F4" s="10"/>
      <c r="G4" s="10"/>
      <c r="H4" s="10"/>
      <c r="I4" s="10"/>
      <c r="J4" s="79"/>
      <c r="K4" s="79"/>
      <c r="L4" s="79"/>
      <c r="M4" s="26"/>
      <c r="N4" s="26"/>
      <c r="O4" s="26"/>
      <c r="P4" s="26"/>
      <c r="Q4" s="26"/>
      <c r="R4" s="26"/>
      <c r="S4" s="26"/>
    </row>
    <row r="5" spans="2:19" ht="12.75">
      <c r="B5" s="26"/>
      <c r="C5" s="26"/>
      <c r="D5" s="26"/>
      <c r="E5" s="10" t="s">
        <v>396</v>
      </c>
      <c r="F5" s="10"/>
      <c r="G5" s="10"/>
      <c r="H5" s="10"/>
      <c r="I5" s="10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2:19" ht="12.75">
      <c r="B7" s="26"/>
      <c r="C7" s="255" t="s">
        <v>250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pans="2:19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2:19" ht="12.75">
      <c r="B9" s="259" t="s">
        <v>189</v>
      </c>
      <c r="C9" s="259"/>
      <c r="D9" s="259"/>
      <c r="E9" s="259"/>
      <c r="F9" s="259"/>
      <c r="G9" s="259"/>
      <c r="H9" s="259"/>
      <c r="I9" s="94"/>
      <c r="J9" s="94"/>
      <c r="K9" s="94"/>
      <c r="L9" s="94"/>
      <c r="M9" s="94"/>
      <c r="N9" s="26"/>
      <c r="O9" s="26"/>
      <c r="P9" s="26"/>
      <c r="Q9" s="26"/>
      <c r="R9" s="26"/>
      <c r="S9" s="26"/>
    </row>
    <row r="10" spans="2:19" ht="12.75">
      <c r="B10" s="93"/>
      <c r="C10" s="93"/>
      <c r="D10" s="261">
        <v>2553000000</v>
      </c>
      <c r="E10" s="261"/>
      <c r="F10" s="261"/>
      <c r="G10" s="261"/>
      <c r="H10" s="93"/>
      <c r="I10" s="94"/>
      <c r="J10" s="94"/>
      <c r="K10" s="94"/>
      <c r="L10" s="94"/>
      <c r="M10" s="94"/>
      <c r="N10" s="26"/>
      <c r="O10" s="26"/>
      <c r="P10" s="26"/>
      <c r="Q10" s="26"/>
      <c r="R10" s="26"/>
      <c r="S10" s="26"/>
    </row>
    <row r="11" spans="2:19" ht="12.75">
      <c r="B11" s="26"/>
      <c r="C11" s="26"/>
      <c r="D11" s="260" t="s">
        <v>67</v>
      </c>
      <c r="E11" s="260"/>
      <c r="F11" s="260"/>
      <c r="G11" s="26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2:19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ht="12.75">
      <c r="B13" s="32" t="s">
        <v>92</v>
      </c>
      <c r="C13" s="32"/>
      <c r="D13" s="32"/>
      <c r="E13" s="32"/>
      <c r="F13" s="32"/>
      <c r="G13" s="32"/>
      <c r="H13" s="3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2:19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2:19" ht="38.25" customHeight="1">
      <c r="B15" s="95" t="s">
        <v>93</v>
      </c>
      <c r="C15" s="262" t="s">
        <v>94</v>
      </c>
      <c r="D15" s="263"/>
      <c r="E15" s="263"/>
      <c r="F15" s="263"/>
      <c r="G15" s="264"/>
      <c r="H15" s="96" t="s">
        <v>59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2:19" ht="12.75">
      <c r="B16" s="97">
        <v>1</v>
      </c>
      <c r="C16" s="244">
        <v>2</v>
      </c>
      <c r="D16" s="245"/>
      <c r="E16" s="246"/>
      <c r="F16" s="98"/>
      <c r="G16" s="98"/>
      <c r="H16" s="97">
        <v>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2.75">
      <c r="B17" s="244" t="s">
        <v>95</v>
      </c>
      <c r="C17" s="245"/>
      <c r="D17" s="245"/>
      <c r="E17" s="245"/>
      <c r="F17" s="245"/>
      <c r="G17" s="245"/>
      <c r="H17" s="24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19" ht="27.75" customHeight="1">
      <c r="B18" s="98">
        <v>41033900</v>
      </c>
      <c r="C18" s="256" t="s">
        <v>105</v>
      </c>
      <c r="D18" s="257"/>
      <c r="E18" s="258"/>
      <c r="F18" s="98"/>
      <c r="G18" s="98"/>
      <c r="H18" s="207">
        <v>29638100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2:19" ht="24.75" customHeight="1">
      <c r="B19" s="170" t="s">
        <v>203</v>
      </c>
      <c r="C19" s="251" t="s">
        <v>274</v>
      </c>
      <c r="D19" s="252"/>
      <c r="E19" s="253"/>
      <c r="F19" s="98"/>
      <c r="G19" s="98"/>
      <c r="H19" s="9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2:19" ht="12.75">
      <c r="B20" s="98">
        <v>41053900</v>
      </c>
      <c r="C20" s="248" t="s">
        <v>103</v>
      </c>
      <c r="D20" s="249"/>
      <c r="E20" s="250"/>
      <c r="F20" s="98"/>
      <c r="G20" s="98"/>
      <c r="H20" s="100">
        <v>13700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2:19" ht="24.75" customHeight="1">
      <c r="B21" s="170" t="s">
        <v>203</v>
      </c>
      <c r="C21" s="251" t="s">
        <v>274</v>
      </c>
      <c r="D21" s="252"/>
      <c r="E21" s="253"/>
      <c r="F21" s="98"/>
      <c r="G21" s="98"/>
      <c r="H21" s="10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ht="12.75">
      <c r="B22" s="244" t="s">
        <v>101</v>
      </c>
      <c r="C22" s="245"/>
      <c r="D22" s="245"/>
      <c r="E22" s="245"/>
      <c r="F22" s="245"/>
      <c r="G22" s="245"/>
      <c r="H22" s="24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12.75">
      <c r="B23" s="98">
        <v>41053900</v>
      </c>
      <c r="C23" s="248" t="s">
        <v>103</v>
      </c>
      <c r="D23" s="249"/>
      <c r="E23" s="250"/>
      <c r="F23" s="98"/>
      <c r="G23" s="98"/>
      <c r="H23" s="205">
        <v>96980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12.75">
      <c r="B24" s="97" t="s">
        <v>71</v>
      </c>
      <c r="C24" s="265" t="s">
        <v>100</v>
      </c>
      <c r="D24" s="266"/>
      <c r="E24" s="267"/>
      <c r="F24" s="98"/>
      <c r="G24" s="98"/>
      <c r="H24" s="209">
        <f>H25+H26</f>
        <v>29748780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2:19" ht="12.75">
      <c r="B25" s="97" t="s">
        <v>71</v>
      </c>
      <c r="C25" s="265" t="s">
        <v>6</v>
      </c>
      <c r="D25" s="266"/>
      <c r="E25" s="267"/>
      <c r="F25" s="98"/>
      <c r="G25" s="98"/>
      <c r="H25" s="100">
        <v>29651800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 ht="12.75">
      <c r="B26" s="26"/>
      <c r="C26" s="265" t="s">
        <v>7</v>
      </c>
      <c r="D26" s="266"/>
      <c r="E26" s="267"/>
      <c r="F26" s="98"/>
      <c r="G26" s="98"/>
      <c r="H26" s="205">
        <v>96980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2:19" ht="20.25" customHeight="1">
      <c r="B27" s="32" t="s">
        <v>96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ht="12.75">
      <c r="B28" s="26"/>
      <c r="C28" s="32"/>
      <c r="D28" s="32"/>
      <c r="E28" s="32"/>
      <c r="F28" s="32"/>
      <c r="G28" s="32"/>
      <c r="H28" s="3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ht="9" customHeight="1">
      <c r="B30" s="21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9" ht="63.75">
      <c r="B31" s="95" t="s">
        <v>97</v>
      </c>
      <c r="C31" s="247" t="s">
        <v>98</v>
      </c>
      <c r="D31" s="247"/>
      <c r="E31" s="101" t="s">
        <v>99</v>
      </c>
      <c r="F31" s="26"/>
      <c r="G31" s="26"/>
      <c r="H31" s="96" t="s">
        <v>59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19" ht="12.75">
      <c r="B32" s="146">
        <v>1</v>
      </c>
      <c r="C32" s="244">
        <v>2</v>
      </c>
      <c r="D32" s="246"/>
      <c r="E32" s="97">
        <v>3</v>
      </c>
      <c r="F32" s="26"/>
      <c r="G32" s="26"/>
      <c r="H32" s="97">
        <v>4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2:19" ht="12.75">
      <c r="B33" s="244" t="s">
        <v>95</v>
      </c>
      <c r="C33" s="245"/>
      <c r="D33" s="245"/>
      <c r="E33" s="245"/>
      <c r="F33" s="245"/>
      <c r="G33" s="245"/>
      <c r="H33" s="24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2:19" ht="51">
      <c r="B34" s="208" t="s">
        <v>252</v>
      </c>
      <c r="C34" s="254">
        <v>9800</v>
      </c>
      <c r="D34" s="253"/>
      <c r="E34" s="85" t="s">
        <v>254</v>
      </c>
      <c r="F34" s="147"/>
      <c r="G34" s="147"/>
      <c r="H34" s="206">
        <v>4050000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2:19" ht="12.75">
      <c r="B35" s="169"/>
      <c r="C35" s="244"/>
      <c r="D35" s="246"/>
      <c r="E35" s="98" t="s">
        <v>188</v>
      </c>
      <c r="F35" s="26"/>
      <c r="G35" s="26"/>
      <c r="H35" s="100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9" ht="12.75">
      <c r="B36" s="98"/>
      <c r="C36" s="244"/>
      <c r="D36" s="246"/>
      <c r="E36" s="98"/>
      <c r="F36" s="26"/>
      <c r="G36" s="26"/>
      <c r="H36" s="10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2:19" ht="12.75">
      <c r="B37" s="98"/>
      <c r="C37" s="254"/>
      <c r="D37" s="253"/>
      <c r="E37" s="85"/>
      <c r="F37" s="26"/>
      <c r="G37" s="26"/>
      <c r="H37" s="10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2:19" ht="12.75">
      <c r="B38" s="244" t="s">
        <v>101</v>
      </c>
      <c r="C38" s="245"/>
      <c r="D38" s="245"/>
      <c r="E38" s="245"/>
      <c r="F38" s="245"/>
      <c r="G38" s="245"/>
      <c r="H38" s="24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2:19" ht="12.75">
      <c r="B39" s="98"/>
      <c r="C39" s="147"/>
      <c r="D39" s="147"/>
      <c r="E39" s="147"/>
      <c r="F39" s="147"/>
      <c r="G39" s="147"/>
      <c r="H39" s="14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19" ht="12.75">
      <c r="B40" s="98"/>
      <c r="C40" s="244"/>
      <c r="D40" s="246"/>
      <c r="E40" s="98"/>
      <c r="F40" s="98"/>
      <c r="G40" s="98"/>
      <c r="H40" s="9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19" ht="12.75">
      <c r="B41" s="97" t="s">
        <v>71</v>
      </c>
      <c r="C41" s="244"/>
      <c r="D41" s="246"/>
      <c r="E41" s="98"/>
      <c r="F41" s="98"/>
      <c r="G41" s="98"/>
      <c r="H41" s="9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2:19" ht="29.25" customHeight="1">
      <c r="B42" s="97" t="s">
        <v>71</v>
      </c>
      <c r="C42" s="244" t="s">
        <v>71</v>
      </c>
      <c r="D42" s="246"/>
      <c r="E42" s="268" t="s">
        <v>100</v>
      </c>
      <c r="F42" s="269"/>
      <c r="G42" s="270"/>
      <c r="H42" s="209">
        <v>4050000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2:19" ht="12.75">
      <c r="B43" s="97" t="s">
        <v>71</v>
      </c>
      <c r="C43" s="244" t="s">
        <v>71</v>
      </c>
      <c r="D43" s="246"/>
      <c r="E43" s="265" t="s">
        <v>6</v>
      </c>
      <c r="F43" s="266"/>
      <c r="G43" s="267"/>
      <c r="H43" s="100">
        <v>4050000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2:19" ht="12.75">
      <c r="B44" s="98"/>
      <c r="C44" s="244" t="s">
        <v>71</v>
      </c>
      <c r="D44" s="246"/>
      <c r="E44" s="265" t="s">
        <v>7</v>
      </c>
      <c r="F44" s="266"/>
      <c r="G44" s="267"/>
      <c r="H44" s="9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2:19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2:19" ht="6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2:19" ht="1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2:19" ht="40.5" customHeight="1">
      <c r="B48" s="78" t="s">
        <v>204</v>
      </c>
      <c r="C48" s="26"/>
      <c r="D48" s="26"/>
      <c r="E48" s="26"/>
      <c r="F48" s="26"/>
      <c r="G48" s="26"/>
      <c r="H48" s="32" t="s">
        <v>349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2:19" ht="12.75">
      <c r="B49" s="26"/>
      <c r="C49" s="10"/>
      <c r="D49" s="10"/>
      <c r="E49" s="78"/>
      <c r="F49" s="26"/>
      <c r="G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3:19" ht="12.75" hidden="1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</sheetData>
  <sheetProtection/>
  <mergeCells count="34">
    <mergeCell ref="B38:H38"/>
    <mergeCell ref="C44:D44"/>
    <mergeCell ref="E42:G42"/>
    <mergeCell ref="E43:G43"/>
    <mergeCell ref="E44:G44"/>
    <mergeCell ref="C43:D43"/>
    <mergeCell ref="C42:D42"/>
    <mergeCell ref="E3:I3"/>
    <mergeCell ref="C41:D41"/>
    <mergeCell ref="C23:E23"/>
    <mergeCell ref="C24:E24"/>
    <mergeCell ref="C25:E25"/>
    <mergeCell ref="C26:E26"/>
    <mergeCell ref="C32:D32"/>
    <mergeCell ref="C36:D36"/>
    <mergeCell ref="C37:D37"/>
    <mergeCell ref="C40:D40"/>
    <mergeCell ref="B17:H17"/>
    <mergeCell ref="C7:S7"/>
    <mergeCell ref="C19:E19"/>
    <mergeCell ref="C18:E18"/>
    <mergeCell ref="F2:H2"/>
    <mergeCell ref="C16:E16"/>
    <mergeCell ref="B9:H9"/>
    <mergeCell ref="D11:G11"/>
    <mergeCell ref="D10:G10"/>
    <mergeCell ref="C15:G15"/>
    <mergeCell ref="B22:H22"/>
    <mergeCell ref="B33:H33"/>
    <mergeCell ref="C31:D31"/>
    <mergeCell ref="C35:D35"/>
    <mergeCell ref="C20:E20"/>
    <mergeCell ref="C21:E21"/>
    <mergeCell ref="C34:D3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3">
      <selection activeCell="I3" sqref="I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 t="s">
        <v>394</v>
      </c>
      <c r="J1" s="28"/>
      <c r="K1" s="28"/>
      <c r="L1" s="28"/>
      <c r="M1" s="28"/>
    </row>
    <row r="2" spans="1:13" ht="22.5" customHeight="1">
      <c r="A2" s="28"/>
      <c r="B2" s="28"/>
      <c r="C2" s="28"/>
      <c r="D2" s="28"/>
      <c r="E2" s="28"/>
      <c r="F2" s="231" t="s">
        <v>393</v>
      </c>
      <c r="G2" s="231"/>
      <c r="H2" s="231"/>
      <c r="I2" s="231"/>
      <c r="J2" s="231"/>
      <c r="K2" s="10"/>
      <c r="L2" s="28"/>
      <c r="M2" s="28"/>
    </row>
    <row r="3" spans="1:13" ht="14.25" customHeight="1">
      <c r="A3" s="28"/>
      <c r="B3" s="28"/>
      <c r="C3" s="28"/>
      <c r="D3" s="28"/>
      <c r="E3" s="28"/>
      <c r="F3" s="10"/>
      <c r="G3" s="10"/>
      <c r="H3" s="10"/>
      <c r="I3" s="10" t="s">
        <v>395</v>
      </c>
      <c r="J3" s="10"/>
      <c r="K3" s="10"/>
      <c r="L3" s="104"/>
      <c r="M3" s="28"/>
    </row>
    <row r="4" spans="1:13" ht="13.5" customHeight="1">
      <c r="A4" s="28"/>
      <c r="B4" s="28"/>
      <c r="C4" s="28"/>
      <c r="D4" s="28"/>
      <c r="E4" s="28"/>
      <c r="F4" s="10"/>
      <c r="G4" s="10"/>
      <c r="H4" s="10"/>
      <c r="I4" s="10" t="s">
        <v>392</v>
      </c>
      <c r="K4" s="10"/>
      <c r="L4" s="105"/>
      <c r="M4" s="28"/>
    </row>
    <row r="5" spans="1:13" ht="9" customHeight="1">
      <c r="A5" s="28"/>
      <c r="B5" s="28"/>
      <c r="C5" s="28"/>
      <c r="D5" s="28"/>
      <c r="E5" s="28"/>
      <c r="F5" s="106"/>
      <c r="G5" s="106"/>
      <c r="H5" s="106"/>
      <c r="I5" s="107"/>
      <c r="J5" s="28"/>
      <c r="K5" s="28"/>
      <c r="L5" s="28"/>
      <c r="M5" s="28"/>
    </row>
    <row r="6" spans="1:13" ht="43.5" customHeight="1">
      <c r="A6" s="28"/>
      <c r="B6" s="28"/>
      <c r="C6" s="28"/>
      <c r="D6" s="274" t="s">
        <v>283</v>
      </c>
      <c r="E6" s="274"/>
      <c r="F6" s="274"/>
      <c r="G6" s="274"/>
      <c r="H6" s="274"/>
      <c r="I6" s="274"/>
      <c r="J6" s="274"/>
      <c r="K6" s="274"/>
      <c r="L6" s="274"/>
      <c r="M6" s="274"/>
    </row>
    <row r="7" spans="1:13" ht="19.5" customHeight="1">
      <c r="A7" s="272">
        <v>2553000000</v>
      </c>
      <c r="B7" s="272"/>
      <c r="C7" s="28"/>
      <c r="D7" s="108"/>
      <c r="E7" s="108"/>
      <c r="F7" s="108"/>
      <c r="G7" s="108"/>
      <c r="H7" s="108"/>
      <c r="I7" s="108"/>
      <c r="J7" s="28"/>
      <c r="K7" s="28"/>
      <c r="L7" s="28"/>
      <c r="M7" s="28"/>
    </row>
    <row r="8" spans="1:13" ht="15" customHeight="1">
      <c r="A8" s="273" t="s">
        <v>67</v>
      </c>
      <c r="B8" s="273"/>
      <c r="C8" s="28"/>
      <c r="D8" s="108"/>
      <c r="E8" s="108"/>
      <c r="F8" s="108"/>
      <c r="G8" s="108"/>
      <c r="H8" s="108"/>
      <c r="I8" s="108"/>
      <c r="J8" s="28"/>
      <c r="K8" s="28"/>
      <c r="L8" s="28"/>
      <c r="M8" s="28"/>
    </row>
    <row r="9" spans="1:13" ht="20.25" customHeight="1">
      <c r="A9" s="28"/>
      <c r="B9" s="28"/>
      <c r="C9" s="28"/>
      <c r="D9" s="28"/>
      <c r="E9" s="28"/>
      <c r="F9" s="28"/>
      <c r="G9" s="28"/>
      <c r="H9" s="28"/>
      <c r="I9" s="28"/>
      <c r="J9" s="109" t="s">
        <v>54</v>
      </c>
      <c r="K9" s="28"/>
      <c r="L9" s="28"/>
      <c r="M9" s="28"/>
    </row>
    <row r="10" spans="1:13" ht="64.5" customHeight="1">
      <c r="A10" s="275" t="s">
        <v>69</v>
      </c>
      <c r="B10" s="275" t="s">
        <v>68</v>
      </c>
      <c r="C10" s="275" t="s">
        <v>56</v>
      </c>
      <c r="D10" s="275" t="s">
        <v>70</v>
      </c>
      <c r="E10" s="271" t="s">
        <v>205</v>
      </c>
      <c r="F10" s="271" t="s">
        <v>206</v>
      </c>
      <c r="G10" s="271" t="s">
        <v>207</v>
      </c>
      <c r="H10" s="271" t="s">
        <v>208</v>
      </c>
      <c r="I10" s="271" t="s">
        <v>209</v>
      </c>
      <c r="J10" s="271" t="s">
        <v>210</v>
      </c>
      <c r="K10" s="28"/>
      <c r="L10" s="28"/>
      <c r="M10" s="28"/>
    </row>
    <row r="11" spans="1:13" ht="111.75" customHeight="1">
      <c r="A11" s="275"/>
      <c r="B11" s="275"/>
      <c r="C11" s="275"/>
      <c r="D11" s="275"/>
      <c r="E11" s="271"/>
      <c r="F11" s="271"/>
      <c r="G11" s="271"/>
      <c r="H11" s="271"/>
      <c r="I11" s="271"/>
      <c r="J11" s="271"/>
      <c r="K11" s="28"/>
      <c r="L11" s="28"/>
      <c r="M11" s="28"/>
    </row>
    <row r="12" spans="1:13" ht="24" customHeight="1">
      <c r="A12" s="110">
        <v>1</v>
      </c>
      <c r="B12" s="110">
        <v>2</v>
      </c>
      <c r="C12" s="110">
        <v>3</v>
      </c>
      <c r="D12" s="110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11">
        <v>10</v>
      </c>
      <c r="K12" s="28"/>
      <c r="L12" s="28"/>
      <c r="M12" s="28"/>
    </row>
    <row r="13" spans="1:13" ht="26.25" customHeight="1">
      <c r="A13" s="112" t="s">
        <v>10</v>
      </c>
      <c r="B13" s="113"/>
      <c r="C13" s="113"/>
      <c r="D13" s="114" t="s">
        <v>225</v>
      </c>
      <c r="E13" s="115"/>
      <c r="F13" s="116"/>
      <c r="G13" s="116"/>
      <c r="H13" s="116"/>
      <c r="I13" s="116">
        <v>0</v>
      </c>
      <c r="J13" s="116"/>
      <c r="K13" s="28"/>
      <c r="L13" s="28"/>
      <c r="M13" s="28"/>
    </row>
    <row r="14" spans="1:13" s="3" customFormat="1" ht="32.25" customHeight="1">
      <c r="A14" s="112" t="s">
        <v>52</v>
      </c>
      <c r="B14" s="113"/>
      <c r="C14" s="113"/>
      <c r="D14" s="117" t="s">
        <v>50</v>
      </c>
      <c r="E14" s="115"/>
      <c r="F14" s="116"/>
      <c r="G14" s="116"/>
      <c r="H14" s="116"/>
      <c r="I14" s="116">
        <v>0</v>
      </c>
      <c r="J14" s="116"/>
      <c r="K14" s="118"/>
      <c r="L14" s="118"/>
      <c r="M14" s="118"/>
    </row>
    <row r="15" spans="1:13" s="3" customFormat="1" ht="66" customHeight="1" hidden="1">
      <c r="A15" s="119" t="s">
        <v>12</v>
      </c>
      <c r="B15" s="119" t="s">
        <v>29</v>
      </c>
      <c r="C15" s="120" t="s">
        <v>8</v>
      </c>
      <c r="D15" s="121" t="s">
        <v>13</v>
      </c>
      <c r="E15" s="122" t="s">
        <v>66</v>
      </c>
      <c r="F15" s="123"/>
      <c r="G15" s="123"/>
      <c r="H15" s="123"/>
      <c r="I15" s="124"/>
      <c r="J15" s="123"/>
      <c r="K15" s="118"/>
      <c r="L15" s="118"/>
      <c r="M15" s="118"/>
    </row>
    <row r="16" spans="1:13" s="3" customFormat="1" ht="63.75" customHeight="1" hidden="1">
      <c r="A16" s="125" t="s">
        <v>168</v>
      </c>
      <c r="B16" s="125" t="s">
        <v>167</v>
      </c>
      <c r="C16" s="126" t="s">
        <v>48</v>
      </c>
      <c r="D16" s="127" t="s">
        <v>77</v>
      </c>
      <c r="E16" s="122" t="s">
        <v>66</v>
      </c>
      <c r="F16" s="123"/>
      <c r="G16" s="123"/>
      <c r="H16" s="123"/>
      <c r="I16" s="124"/>
      <c r="J16" s="123"/>
      <c r="K16" s="118"/>
      <c r="L16" s="118"/>
      <c r="M16" s="118"/>
    </row>
    <row r="17" spans="1:13" ht="38.25" customHeight="1" hidden="1">
      <c r="A17" s="128" t="s">
        <v>51</v>
      </c>
      <c r="B17" s="129"/>
      <c r="C17" s="130"/>
      <c r="D17" s="117" t="s">
        <v>50</v>
      </c>
      <c r="E17" s="131"/>
      <c r="F17" s="132"/>
      <c r="G17" s="133">
        <f>G18</f>
        <v>0</v>
      </c>
      <c r="H17" s="133"/>
      <c r="I17" s="133">
        <f>I18</f>
        <v>0</v>
      </c>
      <c r="J17" s="132"/>
      <c r="K17" s="28"/>
      <c r="L17" s="28"/>
      <c r="M17" s="28"/>
    </row>
    <row r="18" spans="1:13" ht="40.5" customHeight="1" hidden="1">
      <c r="A18" s="119" t="s">
        <v>49</v>
      </c>
      <c r="B18" s="129"/>
      <c r="C18" s="130"/>
      <c r="D18" s="117" t="s">
        <v>50</v>
      </c>
      <c r="E18" s="134"/>
      <c r="F18" s="133"/>
      <c r="G18" s="133">
        <f>G19</f>
        <v>0</v>
      </c>
      <c r="H18" s="133"/>
      <c r="I18" s="133">
        <f>I19</f>
        <v>0</v>
      </c>
      <c r="J18" s="132"/>
      <c r="K18" s="28"/>
      <c r="L18" s="28"/>
      <c r="M18" s="28"/>
    </row>
    <row r="19" spans="1:13" ht="55.5" customHeight="1" hidden="1">
      <c r="A19" s="135" t="s">
        <v>156</v>
      </c>
      <c r="B19" s="119"/>
      <c r="C19" s="120"/>
      <c r="D19" s="121" t="s">
        <v>91</v>
      </c>
      <c r="E19" s="122"/>
      <c r="F19" s="124"/>
      <c r="G19" s="124"/>
      <c r="H19" s="124"/>
      <c r="I19" s="124"/>
      <c r="J19" s="136"/>
      <c r="K19" s="28"/>
      <c r="L19" s="28"/>
      <c r="M19" s="28"/>
    </row>
    <row r="20" spans="1:13" ht="47.25" customHeight="1" hidden="1">
      <c r="A20" s="135" t="s">
        <v>156</v>
      </c>
      <c r="B20" s="135">
        <v>1021</v>
      </c>
      <c r="C20" s="137" t="s">
        <v>47</v>
      </c>
      <c r="D20" s="138" t="s">
        <v>91</v>
      </c>
      <c r="E20" s="139" t="s">
        <v>190</v>
      </c>
      <c r="F20" s="124"/>
      <c r="G20" s="124"/>
      <c r="H20" s="124"/>
      <c r="I20" s="124"/>
      <c r="J20" s="136"/>
      <c r="K20" s="28"/>
      <c r="L20" s="28"/>
      <c r="M20" s="28"/>
    </row>
    <row r="21" spans="1:13" ht="47.25" customHeight="1">
      <c r="A21" s="128">
        <v>1000000</v>
      </c>
      <c r="B21" s="129"/>
      <c r="C21" s="130"/>
      <c r="D21" s="117" t="s">
        <v>211</v>
      </c>
      <c r="E21" s="131"/>
      <c r="F21" s="132"/>
      <c r="G21" s="133"/>
      <c r="H21" s="133"/>
      <c r="I21" s="133">
        <v>0</v>
      </c>
      <c r="J21" s="132"/>
      <c r="K21" s="28"/>
      <c r="L21" s="28"/>
      <c r="M21" s="28"/>
    </row>
    <row r="22" spans="1:13" ht="47.25" customHeight="1">
      <c r="A22" s="128">
        <v>3700000</v>
      </c>
      <c r="B22" s="129"/>
      <c r="C22" s="130"/>
      <c r="D22" s="140" t="s">
        <v>212</v>
      </c>
      <c r="E22" s="134"/>
      <c r="F22" s="133"/>
      <c r="G22" s="133"/>
      <c r="H22" s="133"/>
      <c r="I22" s="133">
        <v>0</v>
      </c>
      <c r="J22" s="132"/>
      <c r="K22" s="28"/>
      <c r="L22" s="28"/>
      <c r="M22" s="28"/>
    </row>
    <row r="23" spans="1:26" ht="24" customHeight="1">
      <c r="A23" s="129" t="s">
        <v>62</v>
      </c>
      <c r="B23" s="129" t="s">
        <v>62</v>
      </c>
      <c r="C23" s="130" t="s">
        <v>62</v>
      </c>
      <c r="D23" s="140" t="s">
        <v>72</v>
      </c>
      <c r="E23" s="130" t="s">
        <v>62</v>
      </c>
      <c r="F23" s="130" t="s">
        <v>62</v>
      </c>
      <c r="G23" s="130" t="s">
        <v>62</v>
      </c>
      <c r="H23" s="130"/>
      <c r="I23" s="141">
        <f>I13+I21</f>
        <v>0</v>
      </c>
      <c r="J23" s="130" t="s">
        <v>62</v>
      </c>
      <c r="K23" s="142"/>
      <c r="L23" s="142"/>
      <c r="M23" s="14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8" customHeight="1" hidden="1">
      <c r="A24" s="28"/>
      <c r="B24" s="143"/>
      <c r="C24" s="143"/>
      <c r="D24" s="144"/>
      <c r="E24" s="144"/>
      <c r="F24" s="143"/>
      <c r="G24" s="143"/>
      <c r="H24" s="143"/>
      <c r="I24" s="143"/>
      <c r="J24" s="143"/>
      <c r="K24" s="142"/>
      <c r="L24" s="142"/>
      <c r="M24" s="14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3" ht="12.75" hidden="1">
      <c r="A25" s="28"/>
      <c r="B25" s="28"/>
      <c r="C25" s="28"/>
      <c r="D25" s="28"/>
      <c r="E25" s="28"/>
      <c r="F25" s="28"/>
      <c r="G25" s="28"/>
      <c r="H25" s="28"/>
      <c r="I25" s="28"/>
      <c r="J25" s="145"/>
      <c r="K25" s="28"/>
      <c r="L25" s="28"/>
      <c r="M25" s="28"/>
    </row>
    <row r="26" spans="1:13" ht="12.75">
      <c r="A26" s="26"/>
      <c r="B26" s="28"/>
      <c r="C26" s="28"/>
      <c r="D26" s="28"/>
      <c r="E26" s="28"/>
      <c r="F26" s="28"/>
      <c r="G26" s="28"/>
      <c r="H26" s="28"/>
      <c r="I26" s="28"/>
      <c r="J26" s="145"/>
      <c r="K26" s="28"/>
      <c r="L26" s="28"/>
      <c r="M26" s="28"/>
    </row>
    <row r="27" spans="1:13" ht="63" customHeight="1">
      <c r="A27" s="28"/>
      <c r="B27" s="28"/>
      <c r="C27" s="28"/>
      <c r="D27" s="28"/>
      <c r="E27" s="28"/>
      <c r="F27" s="28"/>
      <c r="G27" s="28"/>
      <c r="H27" s="28"/>
      <c r="I27" s="28"/>
      <c r="J27" s="145"/>
      <c r="K27" s="28"/>
      <c r="L27" s="28"/>
      <c r="M27" s="28"/>
    </row>
    <row r="28" spans="1:13" s="8" customFormat="1" ht="15.75">
      <c r="A28" s="27" t="s">
        <v>204</v>
      </c>
      <c r="B28" s="27"/>
      <c r="C28" s="26"/>
      <c r="D28" s="26"/>
      <c r="E28" s="26"/>
      <c r="F28" s="27"/>
      <c r="G28" s="26"/>
      <c r="H28" s="26"/>
      <c r="I28" s="26"/>
      <c r="J28" s="27" t="s">
        <v>350</v>
      </c>
      <c r="K28" s="26"/>
      <c r="L28" s="26"/>
      <c r="M28" s="26"/>
    </row>
    <row r="29" spans="1:13" ht="12.75">
      <c r="A29" s="28"/>
      <c r="B29" s="28"/>
      <c r="C29" s="29"/>
      <c r="D29" s="29"/>
      <c r="E29" s="29"/>
      <c r="F29" s="30"/>
      <c r="G29" s="30"/>
      <c r="H29" s="30"/>
      <c r="I29" s="10"/>
      <c r="J29" s="28"/>
      <c r="K29" s="28"/>
      <c r="L29" s="28"/>
      <c r="M29" s="28"/>
    </row>
  </sheetData>
  <sheetProtection/>
  <mergeCells count="14">
    <mergeCell ref="D6:M6"/>
    <mergeCell ref="F2:J2"/>
    <mergeCell ref="A10:A11"/>
    <mergeCell ref="C10:C11"/>
    <mergeCell ref="D10:D11"/>
    <mergeCell ref="B10:B11"/>
    <mergeCell ref="J10:J11"/>
    <mergeCell ref="F10:F11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31">
      <selection activeCell="I3" sqref="I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 t="s">
        <v>354</v>
      </c>
      <c r="J1" s="28"/>
      <c r="K1" s="28"/>
      <c r="L1" s="28"/>
      <c r="M1" s="28"/>
    </row>
    <row r="2" spans="1:13" ht="24.75" customHeight="1">
      <c r="A2" s="28"/>
      <c r="B2" s="28"/>
      <c r="C2" s="28"/>
      <c r="D2" s="28"/>
      <c r="E2" s="28"/>
      <c r="F2" s="231" t="s">
        <v>389</v>
      </c>
      <c r="G2" s="231"/>
      <c r="H2" s="231"/>
      <c r="I2" s="231"/>
      <c r="J2" s="231"/>
      <c r="K2" s="10"/>
      <c r="L2" s="28"/>
      <c r="M2" s="28"/>
    </row>
    <row r="3" spans="1:13" ht="14.25" customHeight="1">
      <c r="A3" s="28"/>
      <c r="B3" s="28"/>
      <c r="C3" s="28"/>
      <c r="D3" s="28"/>
      <c r="E3" s="28"/>
      <c r="F3" s="10"/>
      <c r="G3" s="10"/>
      <c r="H3" s="10"/>
      <c r="I3" s="10" t="s">
        <v>391</v>
      </c>
      <c r="J3" s="10"/>
      <c r="K3" s="10"/>
      <c r="L3" s="104"/>
      <c r="M3" s="28"/>
    </row>
    <row r="4" spans="1:13" ht="13.5" customHeight="1">
      <c r="A4" s="28"/>
      <c r="B4" s="28"/>
      <c r="C4" s="28"/>
      <c r="D4" s="28"/>
      <c r="E4" s="28"/>
      <c r="F4" s="10"/>
      <c r="G4" s="10"/>
      <c r="H4" s="10"/>
      <c r="I4" s="10" t="s">
        <v>390</v>
      </c>
      <c r="K4" s="10"/>
      <c r="L4" s="105"/>
      <c r="M4" s="28"/>
    </row>
    <row r="5" spans="1:13" ht="9" customHeight="1">
      <c r="A5" s="28"/>
      <c r="B5" s="28"/>
      <c r="C5" s="28"/>
      <c r="D5" s="28"/>
      <c r="E5" s="28"/>
      <c r="F5" s="106"/>
      <c r="G5" s="106"/>
      <c r="H5" s="106"/>
      <c r="I5" s="107"/>
      <c r="J5" s="28"/>
      <c r="K5" s="28"/>
      <c r="L5" s="28"/>
      <c r="M5" s="28"/>
    </row>
    <row r="6" spans="1:13" ht="43.5" customHeight="1">
      <c r="A6" s="28"/>
      <c r="B6" s="28"/>
      <c r="C6" s="28"/>
      <c r="D6" s="274" t="s">
        <v>281</v>
      </c>
      <c r="E6" s="274"/>
      <c r="F6" s="274"/>
      <c r="G6" s="274"/>
      <c r="H6" s="274"/>
      <c r="I6" s="274"/>
      <c r="J6" s="274"/>
      <c r="K6" s="274"/>
      <c r="L6" s="274"/>
      <c r="M6" s="274"/>
    </row>
    <row r="7" spans="1:13" ht="19.5" customHeight="1">
      <c r="A7" s="272">
        <v>2553000000</v>
      </c>
      <c r="B7" s="272"/>
      <c r="C7" s="28"/>
      <c r="D7" s="108"/>
      <c r="E7" s="108"/>
      <c r="F7" s="108"/>
      <c r="G7" s="108"/>
      <c r="H7" s="108"/>
      <c r="I7" s="108"/>
      <c r="J7" s="28"/>
      <c r="K7" s="28"/>
      <c r="L7" s="28"/>
      <c r="M7" s="28"/>
    </row>
    <row r="8" spans="1:13" ht="15" customHeight="1">
      <c r="A8" s="273" t="s">
        <v>67</v>
      </c>
      <c r="B8" s="273"/>
      <c r="C8" s="28"/>
      <c r="D8" s="108"/>
      <c r="E8" s="108"/>
      <c r="F8" s="108"/>
      <c r="G8" s="108"/>
      <c r="H8" s="108"/>
      <c r="I8" s="108"/>
      <c r="J8" s="28"/>
      <c r="K8" s="28"/>
      <c r="L8" s="28"/>
      <c r="M8" s="28"/>
    </row>
    <row r="9" spans="1:13" ht="20.25" customHeight="1">
      <c r="A9" s="28"/>
      <c r="B9" s="28"/>
      <c r="C9" s="28"/>
      <c r="D9" s="28"/>
      <c r="E9" s="28"/>
      <c r="F9" s="28"/>
      <c r="G9" s="28"/>
      <c r="H9" s="28"/>
      <c r="I9" s="28"/>
      <c r="J9" s="109" t="s">
        <v>54</v>
      </c>
      <c r="K9" s="28"/>
      <c r="L9" s="28"/>
      <c r="M9" s="28"/>
    </row>
    <row r="10" spans="1:13" ht="64.5" customHeight="1">
      <c r="A10" s="275" t="s">
        <v>69</v>
      </c>
      <c r="B10" s="275" t="s">
        <v>68</v>
      </c>
      <c r="C10" s="275" t="s">
        <v>56</v>
      </c>
      <c r="D10" s="275" t="s">
        <v>70</v>
      </c>
      <c r="E10" s="271" t="s">
        <v>205</v>
      </c>
      <c r="F10" s="271" t="s">
        <v>206</v>
      </c>
      <c r="G10" s="271" t="s">
        <v>207</v>
      </c>
      <c r="H10" s="271" t="s">
        <v>208</v>
      </c>
      <c r="I10" s="271" t="s">
        <v>280</v>
      </c>
      <c r="J10" s="271" t="s">
        <v>279</v>
      </c>
      <c r="K10" s="28"/>
      <c r="L10" s="28"/>
      <c r="M10" s="28"/>
    </row>
    <row r="11" spans="1:13" ht="111.75" customHeight="1">
      <c r="A11" s="275"/>
      <c r="B11" s="275"/>
      <c r="C11" s="275"/>
      <c r="D11" s="275"/>
      <c r="E11" s="271"/>
      <c r="F11" s="271"/>
      <c r="G11" s="271"/>
      <c r="H11" s="271"/>
      <c r="I11" s="271"/>
      <c r="J11" s="271"/>
      <c r="K11" s="28"/>
      <c r="L11" s="28"/>
      <c r="M11" s="28"/>
    </row>
    <row r="12" spans="1:13" ht="24" customHeight="1">
      <c r="A12" s="110">
        <v>1</v>
      </c>
      <c r="B12" s="110">
        <v>2</v>
      </c>
      <c r="C12" s="110">
        <v>3</v>
      </c>
      <c r="D12" s="110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11">
        <v>10</v>
      </c>
      <c r="K12" s="28"/>
      <c r="L12" s="28"/>
      <c r="M12" s="28"/>
    </row>
    <row r="13" spans="1:13" ht="26.25" customHeight="1">
      <c r="A13" s="112" t="s">
        <v>10</v>
      </c>
      <c r="B13" s="113"/>
      <c r="C13" s="113"/>
      <c r="D13" s="114" t="s">
        <v>225</v>
      </c>
      <c r="E13" s="115"/>
      <c r="F13" s="116"/>
      <c r="G13" s="116"/>
      <c r="H13" s="116"/>
      <c r="I13" s="116"/>
      <c r="J13" s="116"/>
      <c r="K13" s="28"/>
      <c r="L13" s="28"/>
      <c r="M13" s="28"/>
    </row>
    <row r="14" spans="1:13" ht="57" customHeight="1">
      <c r="A14" s="182"/>
      <c r="B14" s="182"/>
      <c r="C14" s="182"/>
      <c r="D14" s="176"/>
      <c r="E14" s="139"/>
      <c r="F14" s="174"/>
      <c r="G14" s="172"/>
      <c r="H14" s="181"/>
      <c r="I14" s="172"/>
      <c r="J14" s="174"/>
      <c r="K14" s="28"/>
      <c r="L14" s="28"/>
      <c r="M14" s="28"/>
    </row>
    <row r="15" spans="1:13" s="3" customFormat="1" ht="32.25" customHeight="1">
      <c r="A15" s="112" t="s">
        <v>52</v>
      </c>
      <c r="B15" s="113"/>
      <c r="C15" s="113"/>
      <c r="D15" s="117" t="s">
        <v>50</v>
      </c>
      <c r="E15" s="115"/>
      <c r="F15" s="116"/>
      <c r="G15" s="116"/>
      <c r="H15" s="116"/>
      <c r="I15" s="116">
        <f>I22</f>
        <v>1700000</v>
      </c>
      <c r="J15" s="116"/>
      <c r="K15" s="118"/>
      <c r="L15" s="118"/>
      <c r="M15" s="118"/>
    </row>
    <row r="16" spans="1:13" s="3" customFormat="1" ht="66" customHeight="1" hidden="1">
      <c r="A16" s="119" t="s">
        <v>12</v>
      </c>
      <c r="B16" s="119" t="s">
        <v>29</v>
      </c>
      <c r="C16" s="120" t="s">
        <v>8</v>
      </c>
      <c r="D16" s="121" t="s">
        <v>13</v>
      </c>
      <c r="E16" s="122" t="s">
        <v>66</v>
      </c>
      <c r="F16" s="123"/>
      <c r="G16" s="123"/>
      <c r="H16" s="123"/>
      <c r="I16" s="124"/>
      <c r="J16" s="123"/>
      <c r="K16" s="118"/>
      <c r="L16" s="118"/>
      <c r="M16" s="118"/>
    </row>
    <row r="17" spans="1:13" s="3" customFormat="1" ht="63.75" customHeight="1" hidden="1">
      <c r="A17" s="125" t="s">
        <v>168</v>
      </c>
      <c r="B17" s="125" t="s">
        <v>167</v>
      </c>
      <c r="C17" s="126" t="s">
        <v>48</v>
      </c>
      <c r="D17" s="127" t="s">
        <v>77</v>
      </c>
      <c r="E17" s="122" t="s">
        <v>66</v>
      </c>
      <c r="F17" s="123"/>
      <c r="G17" s="123"/>
      <c r="H17" s="123"/>
      <c r="I17" s="124"/>
      <c r="J17" s="123"/>
      <c r="K17" s="118"/>
      <c r="L17" s="118"/>
      <c r="M17" s="118"/>
    </row>
    <row r="18" spans="1:13" ht="38.25" customHeight="1" hidden="1">
      <c r="A18" s="128" t="s">
        <v>51</v>
      </c>
      <c r="B18" s="129"/>
      <c r="C18" s="130"/>
      <c r="D18" s="117" t="s">
        <v>50</v>
      </c>
      <c r="E18" s="131"/>
      <c r="F18" s="132"/>
      <c r="G18" s="133">
        <f>G19</f>
        <v>0</v>
      </c>
      <c r="H18" s="133"/>
      <c r="I18" s="133">
        <f>I19</f>
        <v>0</v>
      </c>
      <c r="J18" s="132"/>
      <c r="K18" s="28"/>
      <c r="L18" s="28"/>
      <c r="M18" s="28"/>
    </row>
    <row r="19" spans="1:13" ht="40.5" customHeight="1" hidden="1">
      <c r="A19" s="119" t="s">
        <v>49</v>
      </c>
      <c r="B19" s="129"/>
      <c r="C19" s="130"/>
      <c r="D19" s="117" t="s">
        <v>50</v>
      </c>
      <c r="E19" s="134"/>
      <c r="F19" s="133"/>
      <c r="G19" s="133">
        <f>G20</f>
        <v>0</v>
      </c>
      <c r="H19" s="133"/>
      <c r="I19" s="133">
        <f>I20</f>
        <v>0</v>
      </c>
      <c r="J19" s="132"/>
      <c r="K19" s="28"/>
      <c r="L19" s="28"/>
      <c r="M19" s="28"/>
    </row>
    <row r="20" spans="1:13" ht="55.5" customHeight="1" hidden="1">
      <c r="A20" s="135" t="s">
        <v>156</v>
      </c>
      <c r="B20" s="119"/>
      <c r="C20" s="120"/>
      <c r="D20" s="121" t="s">
        <v>91</v>
      </c>
      <c r="E20" s="122"/>
      <c r="F20" s="124"/>
      <c r="G20" s="124"/>
      <c r="H20" s="124"/>
      <c r="I20" s="124"/>
      <c r="J20" s="136"/>
      <c r="K20" s="28"/>
      <c r="L20" s="28"/>
      <c r="M20" s="28"/>
    </row>
    <row r="21" spans="1:13" ht="54" customHeight="1" hidden="1">
      <c r="A21" s="135" t="s">
        <v>156</v>
      </c>
      <c r="B21" s="135">
        <v>1021</v>
      </c>
      <c r="C21" s="137" t="s">
        <v>47</v>
      </c>
      <c r="D21" s="138" t="s">
        <v>91</v>
      </c>
      <c r="E21" s="139" t="s">
        <v>190</v>
      </c>
      <c r="F21" s="124"/>
      <c r="G21" s="124"/>
      <c r="H21" s="124"/>
      <c r="I21" s="124"/>
      <c r="J21" s="136"/>
      <c r="K21" s="28"/>
      <c r="L21" s="28"/>
      <c r="M21" s="28"/>
    </row>
    <row r="22" spans="1:13" ht="49.5" customHeight="1">
      <c r="A22" s="180" t="s">
        <v>278</v>
      </c>
      <c r="B22" s="180"/>
      <c r="C22" s="179"/>
      <c r="D22" s="178" t="s">
        <v>277</v>
      </c>
      <c r="E22" s="122"/>
      <c r="F22" s="124"/>
      <c r="G22" s="124"/>
      <c r="H22" s="124"/>
      <c r="I22" s="177">
        <f>I23+I24</f>
        <v>1700000</v>
      </c>
      <c r="J22" s="136"/>
      <c r="K22" s="28"/>
      <c r="L22" s="28"/>
      <c r="M22" s="28"/>
    </row>
    <row r="23" spans="1:13" ht="43.5" customHeight="1">
      <c r="A23" s="84" t="s">
        <v>49</v>
      </c>
      <c r="B23" s="84">
        <v>1010</v>
      </c>
      <c r="C23" s="175" t="s">
        <v>47</v>
      </c>
      <c r="D23" s="85" t="s">
        <v>24</v>
      </c>
      <c r="E23" s="122" t="s">
        <v>276</v>
      </c>
      <c r="F23" s="124"/>
      <c r="G23" s="124"/>
      <c r="H23" s="124"/>
      <c r="I23" s="124">
        <v>100000</v>
      </c>
      <c r="J23" s="136"/>
      <c r="K23" s="28"/>
      <c r="L23" s="28"/>
      <c r="M23" s="28"/>
    </row>
    <row r="24" spans="1:13" ht="42" customHeight="1">
      <c r="A24" s="84" t="s">
        <v>156</v>
      </c>
      <c r="B24" s="84" t="s">
        <v>155</v>
      </c>
      <c r="C24" s="175" t="s">
        <v>47</v>
      </c>
      <c r="D24" s="85" t="s">
        <v>241</v>
      </c>
      <c r="E24" s="122" t="s">
        <v>276</v>
      </c>
      <c r="F24" s="124"/>
      <c r="G24" s="124"/>
      <c r="H24" s="124"/>
      <c r="I24" s="124">
        <v>1600000</v>
      </c>
      <c r="J24" s="136"/>
      <c r="K24" s="28"/>
      <c r="L24" s="28"/>
      <c r="M24" s="28"/>
    </row>
    <row r="25" spans="1:13" ht="47.25" customHeight="1">
      <c r="A25" s="128">
        <v>1000000</v>
      </c>
      <c r="B25" s="129"/>
      <c r="C25" s="130"/>
      <c r="D25" s="117" t="s">
        <v>211</v>
      </c>
      <c r="E25" s="131"/>
      <c r="F25" s="132"/>
      <c r="G25" s="133"/>
      <c r="H25" s="133"/>
      <c r="I25" s="116"/>
      <c r="J25" s="132"/>
      <c r="K25" s="28"/>
      <c r="L25" s="28"/>
      <c r="M25" s="28"/>
    </row>
    <row r="26" spans="1:13" ht="39.75" customHeight="1">
      <c r="A26" s="84"/>
      <c r="B26" s="84"/>
      <c r="C26" s="175"/>
      <c r="D26" s="85"/>
      <c r="E26" s="122"/>
      <c r="F26" s="174"/>
      <c r="G26" s="173"/>
      <c r="H26" s="173"/>
      <c r="I26" s="173"/>
      <c r="J26" s="172"/>
      <c r="K26" s="28"/>
      <c r="L26" s="28"/>
      <c r="M26" s="28"/>
    </row>
    <row r="27" spans="1:13" ht="47.25" customHeight="1">
      <c r="A27" s="128">
        <v>3700000</v>
      </c>
      <c r="B27" s="129"/>
      <c r="C27" s="130"/>
      <c r="D27" s="140" t="s">
        <v>212</v>
      </c>
      <c r="E27" s="134"/>
      <c r="F27" s="133"/>
      <c r="G27" s="133"/>
      <c r="H27" s="133"/>
      <c r="I27" s="133">
        <v>0</v>
      </c>
      <c r="J27" s="132"/>
      <c r="K27" s="28"/>
      <c r="L27" s="28"/>
      <c r="M27" s="28"/>
    </row>
    <row r="28" spans="1:26" ht="24" customHeight="1">
      <c r="A28" s="129" t="s">
        <v>62</v>
      </c>
      <c r="B28" s="129" t="s">
        <v>62</v>
      </c>
      <c r="C28" s="130" t="s">
        <v>62</v>
      </c>
      <c r="D28" s="140" t="s">
        <v>72</v>
      </c>
      <c r="E28" s="130" t="s">
        <v>62</v>
      </c>
      <c r="F28" s="130" t="s">
        <v>62</v>
      </c>
      <c r="G28" s="130" t="s">
        <v>62</v>
      </c>
      <c r="H28" s="130"/>
      <c r="I28" s="141">
        <f>I15</f>
        <v>1700000</v>
      </c>
      <c r="J28" s="130" t="s">
        <v>62</v>
      </c>
      <c r="K28" s="142"/>
      <c r="L28" s="142"/>
      <c r="M28" s="14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8" customHeight="1" hidden="1">
      <c r="A29" s="28"/>
      <c r="B29" s="143"/>
      <c r="C29" s="143"/>
      <c r="D29" s="144"/>
      <c r="E29" s="144"/>
      <c r="F29" s="143"/>
      <c r="G29" s="143"/>
      <c r="H29" s="143"/>
      <c r="I29" s="143"/>
      <c r="J29" s="143"/>
      <c r="K29" s="142"/>
      <c r="L29" s="142"/>
      <c r="M29" s="14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13" ht="12.75" hidden="1">
      <c r="A30" s="28"/>
      <c r="B30" s="28"/>
      <c r="C30" s="28"/>
      <c r="D30" s="28"/>
      <c r="E30" s="28"/>
      <c r="F30" s="28"/>
      <c r="G30" s="28"/>
      <c r="H30" s="28"/>
      <c r="I30" s="28"/>
      <c r="J30" s="145"/>
      <c r="K30" s="28"/>
      <c r="L30" s="28"/>
      <c r="M30" s="28"/>
    </row>
    <row r="31" spans="1:13" ht="12.75">
      <c r="A31" s="26"/>
      <c r="B31" s="28"/>
      <c r="C31" s="28"/>
      <c r="D31" s="28"/>
      <c r="E31" s="28"/>
      <c r="F31" s="28"/>
      <c r="G31" s="28"/>
      <c r="H31" s="28"/>
      <c r="I31" s="28"/>
      <c r="J31" s="145"/>
      <c r="K31" s="28"/>
      <c r="L31" s="28"/>
      <c r="M31" s="28"/>
    </row>
    <row r="32" spans="1:13" ht="63" customHeight="1">
      <c r="A32" s="27" t="s">
        <v>204</v>
      </c>
      <c r="B32" s="28"/>
      <c r="C32" s="28"/>
      <c r="D32" s="28"/>
      <c r="E32" s="28"/>
      <c r="F32" s="28"/>
      <c r="G32" s="28"/>
      <c r="H32" s="28"/>
      <c r="I32" s="28"/>
      <c r="J32" s="27" t="s">
        <v>275</v>
      </c>
      <c r="K32" s="28"/>
      <c r="L32" s="28"/>
      <c r="M32" s="28"/>
    </row>
    <row r="33" spans="1:13" s="8" customFormat="1" ht="15.75">
      <c r="A33" s="27"/>
      <c r="B33" s="27"/>
      <c r="C33" s="26"/>
      <c r="D33" s="26"/>
      <c r="E33" s="26"/>
      <c r="F33" s="27"/>
      <c r="G33" s="26"/>
      <c r="H33" s="26"/>
      <c r="I33" s="26"/>
      <c r="J33" s="27"/>
      <c r="K33" s="26"/>
      <c r="L33" s="26"/>
      <c r="M33" s="26"/>
    </row>
    <row r="34" spans="1:13" ht="12.75">
      <c r="A34" s="28"/>
      <c r="B34" s="28"/>
      <c r="C34" s="29"/>
      <c r="D34" s="29"/>
      <c r="E34" s="29"/>
      <c r="F34" s="30"/>
      <c r="G34" s="30"/>
      <c r="H34" s="30"/>
      <c r="I34" s="10"/>
      <c r="J34" s="28"/>
      <c r="K34" s="28"/>
      <c r="L34" s="28"/>
      <c r="M34" s="28"/>
    </row>
    <row r="35" spans="1:13" ht="12.7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1:13" ht="12.7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ht="12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ht="12.7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</sheetData>
  <sheetProtection/>
  <mergeCells count="14">
    <mergeCell ref="D6:M6"/>
    <mergeCell ref="F2:J2"/>
    <mergeCell ref="A10:A11"/>
    <mergeCell ref="C10:C11"/>
    <mergeCell ref="D10:D11"/>
    <mergeCell ref="B10:B11"/>
    <mergeCell ref="J10:J11"/>
    <mergeCell ref="F10:F11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93" zoomScaleSheetLayoutView="93" workbookViewId="0" topLeftCell="A46">
      <selection activeCell="T5" sqref="T5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21.75390625" style="2" customWidth="1"/>
    <col min="9" max="9" width="11.125" style="2" customWidth="1"/>
    <col min="10" max="10" width="10.25390625" style="2" customWidth="1"/>
    <col min="11" max="11" width="9.75390625" style="2" hidden="1" customWidth="1"/>
    <col min="12" max="12" width="9.00390625" style="2" hidden="1" customWidth="1"/>
    <col min="13" max="13" width="0.6171875" style="2" customWidth="1"/>
    <col min="14" max="16384" width="9.00390625" style="2" customWidth="1"/>
  </cols>
  <sheetData>
    <row r="1" spans="1:10" ht="12.75">
      <c r="A1" s="28"/>
      <c r="B1" s="28"/>
      <c r="C1" s="28"/>
      <c r="D1" s="28"/>
      <c r="E1" s="28"/>
      <c r="F1" s="230" t="s">
        <v>386</v>
      </c>
      <c r="G1" s="230"/>
      <c r="H1" s="230"/>
      <c r="I1" s="230"/>
      <c r="J1" s="31"/>
    </row>
    <row r="2" spans="1:12" ht="32.25" customHeight="1">
      <c r="A2" s="28"/>
      <c r="B2" s="28"/>
      <c r="C2" s="28"/>
      <c r="D2" s="28"/>
      <c r="E2" s="28"/>
      <c r="G2" s="226"/>
      <c r="H2" s="227" t="s">
        <v>385</v>
      </c>
      <c r="I2" s="226"/>
      <c r="J2" s="226"/>
      <c r="K2" s="6"/>
      <c r="L2" s="6"/>
    </row>
    <row r="3" spans="1:10" ht="20.25" customHeight="1">
      <c r="A3" s="28"/>
      <c r="B3" s="28"/>
      <c r="C3" s="28"/>
      <c r="D3" s="28"/>
      <c r="E3" s="28"/>
      <c r="F3" s="10"/>
      <c r="G3" s="10" t="s">
        <v>355</v>
      </c>
      <c r="H3" s="10" t="s">
        <v>387</v>
      </c>
      <c r="I3" s="10"/>
      <c r="J3" s="10"/>
    </row>
    <row r="4" spans="1:11" ht="12.75" customHeight="1">
      <c r="A4" s="28"/>
      <c r="B4" s="28"/>
      <c r="C4" s="28"/>
      <c r="D4" s="28"/>
      <c r="E4" s="28"/>
      <c r="F4" s="10"/>
      <c r="G4" s="10"/>
      <c r="H4" s="10" t="s">
        <v>388</v>
      </c>
      <c r="I4" s="10"/>
      <c r="K4" s="1"/>
    </row>
    <row r="5" spans="1:10" ht="33.75" customHeight="1">
      <c r="A5" s="168"/>
      <c r="B5" s="282" t="s">
        <v>282</v>
      </c>
      <c r="C5" s="282"/>
      <c r="D5" s="282"/>
      <c r="E5" s="282"/>
      <c r="F5" s="282"/>
      <c r="G5" s="282"/>
      <c r="H5" s="282"/>
      <c r="I5" s="282"/>
      <c r="J5" s="168"/>
    </row>
    <row r="6" spans="1:10" ht="21" customHeight="1">
      <c r="A6" s="272">
        <v>2553000000</v>
      </c>
      <c r="B6" s="272"/>
      <c r="C6" s="149"/>
      <c r="D6" s="149"/>
      <c r="E6" s="149"/>
      <c r="F6" s="149"/>
      <c r="G6" s="149"/>
      <c r="H6" s="149"/>
      <c r="I6" s="149"/>
      <c r="J6" s="149"/>
    </row>
    <row r="7" spans="1:10" ht="14.25" customHeight="1">
      <c r="A7" s="273" t="s">
        <v>67</v>
      </c>
      <c r="B7" s="273"/>
      <c r="C7" s="149"/>
      <c r="D7" s="149"/>
      <c r="E7" s="149"/>
      <c r="F7" s="149"/>
      <c r="G7" s="149"/>
      <c r="H7" s="149"/>
      <c r="I7" s="149"/>
      <c r="J7" s="149"/>
    </row>
    <row r="8" spans="1:10" ht="15" customHeight="1">
      <c r="A8" s="167"/>
      <c r="B8" s="167"/>
      <c r="C8" s="167"/>
      <c r="D8" s="149"/>
      <c r="E8" s="149"/>
      <c r="F8" s="149"/>
      <c r="G8" s="149"/>
      <c r="H8" s="149"/>
      <c r="I8" s="149"/>
      <c r="J8" s="166" t="s">
        <v>54</v>
      </c>
    </row>
    <row r="9" spans="1:10" ht="35.25" customHeight="1">
      <c r="A9" s="279" t="s">
        <v>69</v>
      </c>
      <c r="B9" s="279" t="s">
        <v>68</v>
      </c>
      <c r="C9" s="279" t="s">
        <v>56</v>
      </c>
      <c r="D9" s="279" t="s">
        <v>70</v>
      </c>
      <c r="E9" s="281" t="s">
        <v>57</v>
      </c>
      <c r="F9" s="280" t="s">
        <v>58</v>
      </c>
      <c r="G9" s="280" t="s">
        <v>59</v>
      </c>
      <c r="H9" s="280" t="s">
        <v>0</v>
      </c>
      <c r="I9" s="280" t="s">
        <v>1</v>
      </c>
      <c r="J9" s="280"/>
    </row>
    <row r="10" spans="1:10" ht="89.25" customHeight="1">
      <c r="A10" s="279"/>
      <c r="B10" s="279"/>
      <c r="C10" s="279"/>
      <c r="D10" s="279"/>
      <c r="E10" s="281"/>
      <c r="F10" s="280"/>
      <c r="G10" s="280"/>
      <c r="H10" s="280"/>
      <c r="I10" s="165" t="s">
        <v>55</v>
      </c>
      <c r="J10" s="165" t="s">
        <v>60</v>
      </c>
    </row>
    <row r="11" spans="1:10" ht="15" customHeight="1">
      <c r="A11" s="164">
        <v>1</v>
      </c>
      <c r="B11" s="164">
        <v>2</v>
      </c>
      <c r="C11" s="164">
        <v>3</v>
      </c>
      <c r="D11" s="163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</row>
    <row r="12" spans="1:10" ht="33" customHeight="1">
      <c r="A12" s="11" t="s">
        <v>10</v>
      </c>
      <c r="B12" s="11"/>
      <c r="C12" s="12"/>
      <c r="D12" s="13" t="s">
        <v>225</v>
      </c>
      <c r="E12" s="14"/>
      <c r="F12" s="14"/>
      <c r="G12" s="54">
        <f aca="true" t="shared" si="0" ref="G12:G52">H12+I12</f>
        <v>12336900</v>
      </c>
      <c r="H12" s="55">
        <f>H13</f>
        <v>12197300</v>
      </c>
      <c r="I12" s="55">
        <f>I13</f>
        <v>139600</v>
      </c>
      <c r="J12" s="55">
        <f>J13</f>
        <v>0</v>
      </c>
    </row>
    <row r="13" spans="1:10" ht="44.25" customHeight="1">
      <c r="A13" s="15" t="s">
        <v>9</v>
      </c>
      <c r="B13" s="15"/>
      <c r="C13" s="16"/>
      <c r="D13" s="13" t="s">
        <v>225</v>
      </c>
      <c r="E13" s="12"/>
      <c r="F13" s="12"/>
      <c r="G13" s="54">
        <f t="shared" si="0"/>
        <v>12336900</v>
      </c>
      <c r="H13" s="55">
        <f>SUM(H14:H37)</f>
        <v>12197300</v>
      </c>
      <c r="I13" s="55">
        <f>SUM(I14:I37)</f>
        <v>139600</v>
      </c>
      <c r="J13" s="55">
        <f>SUM(J14:J37)</f>
        <v>0</v>
      </c>
    </row>
    <row r="14" spans="1:10" s="9" customFormat="1" ht="86.25" customHeight="1">
      <c r="A14" s="277" t="s">
        <v>28</v>
      </c>
      <c r="B14" s="278" t="s">
        <v>14</v>
      </c>
      <c r="C14" s="284" t="s">
        <v>4</v>
      </c>
      <c r="D14" s="284" t="s">
        <v>27</v>
      </c>
      <c r="E14" s="21" t="s">
        <v>261</v>
      </c>
      <c r="F14" s="21" t="s">
        <v>359</v>
      </c>
      <c r="G14" s="54">
        <f t="shared" si="0"/>
        <v>45000</v>
      </c>
      <c r="H14" s="56">
        <v>45000</v>
      </c>
      <c r="I14" s="57"/>
      <c r="J14" s="57"/>
    </row>
    <row r="15" spans="1:11" s="9" customFormat="1" ht="83.25" customHeight="1">
      <c r="A15" s="277"/>
      <c r="B15" s="278"/>
      <c r="C15" s="284"/>
      <c r="D15" s="284"/>
      <c r="E15" s="21" t="s">
        <v>260</v>
      </c>
      <c r="F15" s="21" t="s">
        <v>357</v>
      </c>
      <c r="G15" s="54">
        <f t="shared" si="0"/>
        <v>230000</v>
      </c>
      <c r="H15" s="56">
        <v>230000</v>
      </c>
      <c r="I15" s="57"/>
      <c r="J15" s="57"/>
      <c r="K15" s="9">
        <v>286000</v>
      </c>
    </row>
    <row r="16" spans="1:11" s="9" customFormat="1" ht="50.25" customHeight="1">
      <c r="A16" s="33" t="s">
        <v>83</v>
      </c>
      <c r="B16" s="34" t="s">
        <v>84</v>
      </c>
      <c r="C16" s="35" t="s">
        <v>85</v>
      </c>
      <c r="D16" s="35" t="s">
        <v>82</v>
      </c>
      <c r="E16" s="21" t="s">
        <v>251</v>
      </c>
      <c r="F16" s="21" t="s">
        <v>262</v>
      </c>
      <c r="G16" s="54">
        <f t="shared" si="0"/>
        <v>4000000</v>
      </c>
      <c r="H16" s="56">
        <v>4000000</v>
      </c>
      <c r="I16" s="56">
        <v>0</v>
      </c>
      <c r="J16" s="56">
        <v>0</v>
      </c>
      <c r="K16" s="9">
        <v>4300000</v>
      </c>
    </row>
    <row r="17" spans="1:11" s="9" customFormat="1" ht="52.5" customHeight="1">
      <c r="A17" s="33" t="s">
        <v>78</v>
      </c>
      <c r="B17" s="161" t="s">
        <v>79</v>
      </c>
      <c r="C17" s="35" t="s">
        <v>80</v>
      </c>
      <c r="D17" s="35" t="s">
        <v>81</v>
      </c>
      <c r="E17" s="21" t="s">
        <v>244</v>
      </c>
      <c r="F17" s="21" t="s">
        <v>263</v>
      </c>
      <c r="G17" s="54">
        <f t="shared" si="0"/>
        <v>1500000</v>
      </c>
      <c r="H17" s="56">
        <v>1500000</v>
      </c>
      <c r="I17" s="57"/>
      <c r="J17" s="57"/>
      <c r="K17" s="9">
        <v>2500000</v>
      </c>
    </row>
    <row r="18" spans="1:11" s="9" customFormat="1" ht="44.25" customHeight="1">
      <c r="A18" s="61" t="s">
        <v>236</v>
      </c>
      <c r="B18" s="62" t="s">
        <v>235</v>
      </c>
      <c r="C18" s="63" t="s">
        <v>76</v>
      </c>
      <c r="D18" s="63" t="s">
        <v>234</v>
      </c>
      <c r="E18" s="64" t="s">
        <v>243</v>
      </c>
      <c r="F18" s="21" t="s">
        <v>263</v>
      </c>
      <c r="G18" s="54">
        <f t="shared" si="0"/>
        <v>70000</v>
      </c>
      <c r="H18" s="56">
        <v>70000</v>
      </c>
      <c r="I18" s="57"/>
      <c r="J18" s="57"/>
      <c r="K18" s="9">
        <v>100000</v>
      </c>
    </row>
    <row r="19" spans="1:11" s="9" customFormat="1" ht="66" customHeight="1">
      <c r="A19" s="33" t="s">
        <v>86</v>
      </c>
      <c r="B19" s="34" t="s">
        <v>87</v>
      </c>
      <c r="C19" s="35" t="s">
        <v>76</v>
      </c>
      <c r="D19" s="35" t="s">
        <v>88</v>
      </c>
      <c r="E19" s="64" t="s">
        <v>368</v>
      </c>
      <c r="F19" s="21" t="s">
        <v>263</v>
      </c>
      <c r="G19" s="54">
        <f t="shared" si="0"/>
        <v>35000</v>
      </c>
      <c r="H19" s="56">
        <v>35000</v>
      </c>
      <c r="I19" s="57"/>
      <c r="J19" s="57"/>
      <c r="K19" s="9">
        <v>260000</v>
      </c>
    </row>
    <row r="20" spans="1:11" s="9" customFormat="1" ht="64.5" customHeight="1">
      <c r="A20" s="17" t="s">
        <v>198</v>
      </c>
      <c r="B20" s="18" t="s">
        <v>197</v>
      </c>
      <c r="C20" s="19" t="s">
        <v>153</v>
      </c>
      <c r="D20" s="19" t="s">
        <v>196</v>
      </c>
      <c r="E20" s="21" t="s">
        <v>245</v>
      </c>
      <c r="F20" s="21" t="s">
        <v>263</v>
      </c>
      <c r="G20" s="54">
        <f t="shared" si="0"/>
        <v>5000</v>
      </c>
      <c r="H20" s="56">
        <v>5000</v>
      </c>
      <c r="I20" s="57"/>
      <c r="J20" s="57"/>
      <c r="K20" s="9">
        <v>5000</v>
      </c>
    </row>
    <row r="21" spans="1:11" s="9" customFormat="1" ht="49.5" customHeight="1">
      <c r="A21" s="36" t="s">
        <v>217</v>
      </c>
      <c r="B21" s="160">
        <v>3160</v>
      </c>
      <c r="C21" s="37" t="s">
        <v>26</v>
      </c>
      <c r="D21" s="50" t="s">
        <v>215</v>
      </c>
      <c r="E21" s="21" t="s">
        <v>264</v>
      </c>
      <c r="F21" s="21" t="s">
        <v>263</v>
      </c>
      <c r="G21" s="54">
        <f t="shared" si="0"/>
        <v>100000</v>
      </c>
      <c r="H21" s="56">
        <v>100000</v>
      </c>
      <c r="I21" s="57"/>
      <c r="J21" s="57"/>
      <c r="K21" s="9">
        <v>200000</v>
      </c>
    </row>
    <row r="22" spans="1:11" s="9" customFormat="1" ht="70.5" customHeight="1">
      <c r="A22" s="187" t="s">
        <v>222</v>
      </c>
      <c r="B22" s="160">
        <v>3192</v>
      </c>
      <c r="C22" s="37" t="s">
        <v>194</v>
      </c>
      <c r="D22" s="19" t="s">
        <v>193</v>
      </c>
      <c r="E22" s="21" t="s">
        <v>265</v>
      </c>
      <c r="F22" s="21" t="s">
        <v>263</v>
      </c>
      <c r="G22" s="54">
        <f t="shared" si="0"/>
        <v>5000</v>
      </c>
      <c r="H22" s="56">
        <v>5000</v>
      </c>
      <c r="I22" s="57"/>
      <c r="J22" s="57"/>
      <c r="K22" s="9">
        <v>5000</v>
      </c>
    </row>
    <row r="23" spans="1:10" s="9" customFormat="1" ht="51.75" customHeight="1">
      <c r="A23" s="187" t="s">
        <v>361</v>
      </c>
      <c r="B23" s="188">
        <v>3210</v>
      </c>
      <c r="C23" s="37" t="s">
        <v>362</v>
      </c>
      <c r="D23" s="41" t="s">
        <v>363</v>
      </c>
      <c r="E23" s="189" t="s">
        <v>365</v>
      </c>
      <c r="F23" s="21" t="s">
        <v>357</v>
      </c>
      <c r="G23" s="54">
        <f t="shared" si="0"/>
        <v>60000</v>
      </c>
      <c r="H23" s="56">
        <v>60000</v>
      </c>
      <c r="I23" s="57"/>
      <c r="J23" s="57"/>
    </row>
    <row r="24" spans="1:10" s="9" customFormat="1" ht="51" customHeight="1">
      <c r="A24" s="293" t="s">
        <v>30</v>
      </c>
      <c r="B24" s="296">
        <v>3242</v>
      </c>
      <c r="C24" s="299" t="s">
        <v>2</v>
      </c>
      <c r="D24" s="302" t="s">
        <v>34</v>
      </c>
      <c r="E24" s="21" t="s">
        <v>266</v>
      </c>
      <c r="F24" s="276" t="s">
        <v>263</v>
      </c>
      <c r="G24" s="54">
        <f t="shared" si="0"/>
        <v>700000</v>
      </c>
      <c r="H24" s="59">
        <v>700000</v>
      </c>
      <c r="I24" s="57"/>
      <c r="J24" s="57"/>
    </row>
    <row r="25" spans="1:10" s="9" customFormat="1" ht="33.75" customHeight="1">
      <c r="A25" s="294"/>
      <c r="B25" s="297"/>
      <c r="C25" s="300"/>
      <c r="D25" s="303"/>
      <c r="E25" s="21" t="s">
        <v>246</v>
      </c>
      <c r="F25" s="283"/>
      <c r="G25" s="54">
        <f t="shared" si="0"/>
        <v>300000</v>
      </c>
      <c r="H25" s="59">
        <v>300000</v>
      </c>
      <c r="I25" s="57"/>
      <c r="J25" s="57"/>
    </row>
    <row r="26" spans="1:11" s="9" customFormat="1" ht="51.75" customHeight="1">
      <c r="A26" s="294"/>
      <c r="B26" s="297"/>
      <c r="C26" s="300"/>
      <c r="D26" s="303"/>
      <c r="E26" s="21" t="s">
        <v>369</v>
      </c>
      <c r="F26" s="276" t="s">
        <v>360</v>
      </c>
      <c r="G26" s="54">
        <f t="shared" si="0"/>
        <v>570000</v>
      </c>
      <c r="H26" s="59">
        <v>570000</v>
      </c>
      <c r="I26" s="57"/>
      <c r="J26" s="57"/>
      <c r="K26" s="9">
        <v>100000</v>
      </c>
    </row>
    <row r="27" spans="1:11" s="9" customFormat="1" ht="72.75" customHeight="1">
      <c r="A27" s="294"/>
      <c r="B27" s="297"/>
      <c r="C27" s="300"/>
      <c r="D27" s="303"/>
      <c r="E27" s="21" t="s">
        <v>267</v>
      </c>
      <c r="F27" s="276"/>
      <c r="G27" s="54">
        <f t="shared" si="0"/>
        <v>20000</v>
      </c>
      <c r="H27" s="59">
        <v>20000</v>
      </c>
      <c r="I27" s="57"/>
      <c r="J27" s="57"/>
      <c r="K27" s="9">
        <v>20000</v>
      </c>
    </row>
    <row r="28" spans="1:11" s="9" customFormat="1" ht="72.75" customHeight="1">
      <c r="A28" s="295"/>
      <c r="B28" s="298"/>
      <c r="C28" s="301"/>
      <c r="D28" s="304"/>
      <c r="E28" s="21" t="s">
        <v>284</v>
      </c>
      <c r="F28" s="21" t="s">
        <v>263</v>
      </c>
      <c r="G28" s="54">
        <f t="shared" si="0"/>
        <v>20000</v>
      </c>
      <c r="H28" s="59">
        <v>20000</v>
      </c>
      <c r="I28" s="57"/>
      <c r="J28" s="57"/>
      <c r="K28" s="9">
        <v>150000</v>
      </c>
    </row>
    <row r="29" spans="1:10" s="9" customFormat="1" ht="43.5" customHeight="1">
      <c r="A29" s="39" t="s">
        <v>221</v>
      </c>
      <c r="B29" s="160">
        <v>4082</v>
      </c>
      <c r="C29" s="40" t="s">
        <v>131</v>
      </c>
      <c r="D29" s="50" t="s">
        <v>130</v>
      </c>
      <c r="E29" s="21" t="s">
        <v>233</v>
      </c>
      <c r="F29" s="21" t="s">
        <v>238</v>
      </c>
      <c r="G29" s="54">
        <f t="shared" si="0"/>
        <v>10000</v>
      </c>
      <c r="H29" s="59">
        <v>10000</v>
      </c>
      <c r="I29" s="57"/>
      <c r="J29" s="57"/>
    </row>
    <row r="30" spans="1:11" s="9" customFormat="1" ht="49.5" customHeight="1">
      <c r="A30" s="17" t="s">
        <v>65</v>
      </c>
      <c r="B30" s="18" t="s">
        <v>64</v>
      </c>
      <c r="C30" s="19" t="s">
        <v>17</v>
      </c>
      <c r="D30" s="19" t="s">
        <v>63</v>
      </c>
      <c r="E30" s="51" t="s">
        <v>268</v>
      </c>
      <c r="F30" s="21" t="s">
        <v>263</v>
      </c>
      <c r="G30" s="54">
        <f t="shared" si="0"/>
        <v>1500000</v>
      </c>
      <c r="H30" s="56">
        <v>1500000</v>
      </c>
      <c r="I30" s="57"/>
      <c r="J30" s="57"/>
      <c r="K30" s="9">
        <v>3200000</v>
      </c>
    </row>
    <row r="31" spans="1:10" s="9" customFormat="1" ht="74.25" customHeight="1">
      <c r="A31" s="33" t="s">
        <v>19</v>
      </c>
      <c r="B31" s="38">
        <v>6030</v>
      </c>
      <c r="C31" s="41" t="s">
        <v>17</v>
      </c>
      <c r="D31" s="41" t="s">
        <v>16</v>
      </c>
      <c r="E31" s="51" t="s">
        <v>247</v>
      </c>
      <c r="F31" s="21" t="s">
        <v>358</v>
      </c>
      <c r="G31" s="54">
        <f t="shared" si="0"/>
        <v>2377300</v>
      </c>
      <c r="H31" s="56">
        <v>2377300</v>
      </c>
      <c r="I31" s="57"/>
      <c r="J31" s="57"/>
    </row>
    <row r="32" spans="1:11" s="9" customFormat="1" ht="53.25" customHeight="1">
      <c r="A32" s="39" t="s">
        <v>33</v>
      </c>
      <c r="B32" s="42">
        <v>7461</v>
      </c>
      <c r="C32" s="43" t="s">
        <v>15</v>
      </c>
      <c r="D32" s="43" t="s">
        <v>31</v>
      </c>
      <c r="E32" s="51" t="s">
        <v>259</v>
      </c>
      <c r="F32" s="21" t="s">
        <v>357</v>
      </c>
      <c r="G32" s="54">
        <f t="shared" si="0"/>
        <v>500000</v>
      </c>
      <c r="H32" s="56">
        <v>500000</v>
      </c>
      <c r="I32" s="56">
        <v>0</v>
      </c>
      <c r="J32" s="56">
        <v>0</v>
      </c>
      <c r="K32" s="9">
        <v>17000000</v>
      </c>
    </row>
    <row r="33" spans="1:11" s="9" customFormat="1" ht="55.5" customHeight="1">
      <c r="A33" s="17" t="s">
        <v>230</v>
      </c>
      <c r="B33" s="18" t="s">
        <v>229</v>
      </c>
      <c r="C33" s="19" t="s">
        <v>228</v>
      </c>
      <c r="D33" s="19" t="s">
        <v>227</v>
      </c>
      <c r="E33" s="51" t="s">
        <v>270</v>
      </c>
      <c r="F33" s="21" t="s">
        <v>263</v>
      </c>
      <c r="G33" s="54">
        <f t="shared" si="0"/>
        <v>50000</v>
      </c>
      <c r="H33" s="56">
        <v>50000</v>
      </c>
      <c r="I33" s="56"/>
      <c r="J33" s="56"/>
      <c r="K33" s="9">
        <v>100000</v>
      </c>
    </row>
    <row r="34" spans="1:11" s="9" customFormat="1" ht="54.75" customHeight="1">
      <c r="A34" s="17" t="s">
        <v>258</v>
      </c>
      <c r="B34" s="150">
        <v>8220</v>
      </c>
      <c r="C34" s="19" t="s">
        <v>257</v>
      </c>
      <c r="D34" s="85" t="s">
        <v>256</v>
      </c>
      <c r="E34" s="20" t="s">
        <v>271</v>
      </c>
      <c r="F34" s="21" t="s">
        <v>263</v>
      </c>
      <c r="G34" s="54">
        <f t="shared" si="0"/>
        <v>100000</v>
      </c>
      <c r="H34" s="56">
        <v>100000</v>
      </c>
      <c r="I34" s="59"/>
      <c r="J34" s="56"/>
      <c r="K34" s="9">
        <v>100000</v>
      </c>
    </row>
    <row r="35" spans="1:10" s="9" customFormat="1" ht="67.5" customHeight="1">
      <c r="A35" s="291" t="s">
        <v>161</v>
      </c>
      <c r="B35" s="292" t="s">
        <v>160</v>
      </c>
      <c r="C35" s="289" t="s">
        <v>159</v>
      </c>
      <c r="D35" s="289" t="s">
        <v>158</v>
      </c>
      <c r="E35" s="51" t="s">
        <v>255</v>
      </c>
      <c r="F35" s="204" t="s">
        <v>356</v>
      </c>
      <c r="G35" s="54">
        <f t="shared" si="0"/>
        <v>11000</v>
      </c>
      <c r="H35" s="56"/>
      <c r="I35" s="59">
        <v>11000</v>
      </c>
      <c r="J35" s="56"/>
    </row>
    <row r="36" spans="1:10" s="9" customFormat="1" ht="93.75" customHeight="1">
      <c r="A36" s="291"/>
      <c r="B36" s="292"/>
      <c r="C36" s="289"/>
      <c r="D36" s="289"/>
      <c r="E36" s="51" t="s">
        <v>367</v>
      </c>
      <c r="F36" s="204" t="s">
        <v>370</v>
      </c>
      <c r="G36" s="54">
        <f t="shared" si="0"/>
        <v>45000</v>
      </c>
      <c r="H36" s="56"/>
      <c r="I36" s="59">
        <v>45000</v>
      </c>
      <c r="J36" s="56"/>
    </row>
    <row r="37" spans="1:11" s="9" customFormat="1" ht="89.25" customHeight="1">
      <c r="A37" s="33" t="s">
        <v>11</v>
      </c>
      <c r="B37" s="44">
        <v>8831</v>
      </c>
      <c r="C37" s="45" t="s">
        <v>3</v>
      </c>
      <c r="D37" s="44" t="s">
        <v>61</v>
      </c>
      <c r="E37" s="51" t="s">
        <v>272</v>
      </c>
      <c r="F37" s="21" t="s">
        <v>263</v>
      </c>
      <c r="G37" s="54">
        <f t="shared" si="0"/>
        <v>83600</v>
      </c>
      <c r="H37" s="60">
        <v>0</v>
      </c>
      <c r="I37" s="60">
        <v>83600</v>
      </c>
      <c r="J37" s="60"/>
      <c r="K37" s="9">
        <v>200000</v>
      </c>
    </row>
    <row r="38" spans="1:10" ht="49.5" customHeight="1">
      <c r="A38" s="46" t="s">
        <v>52</v>
      </c>
      <c r="B38" s="46"/>
      <c r="C38" s="47"/>
      <c r="D38" s="52" t="s">
        <v>50</v>
      </c>
      <c r="E38" s="53"/>
      <c r="F38" s="53"/>
      <c r="G38" s="54">
        <f t="shared" si="0"/>
        <v>2258620</v>
      </c>
      <c r="H38" s="55">
        <f>H39</f>
        <v>2258620</v>
      </c>
      <c r="I38" s="55">
        <f>I39</f>
        <v>0</v>
      </c>
      <c r="J38" s="55">
        <f>J39</f>
        <v>0</v>
      </c>
    </row>
    <row r="39" spans="1:10" ht="48" customHeight="1">
      <c r="A39" s="46" t="s">
        <v>51</v>
      </c>
      <c r="B39" s="46"/>
      <c r="C39" s="47"/>
      <c r="D39" s="52" t="s">
        <v>50</v>
      </c>
      <c r="E39" s="53"/>
      <c r="F39" s="53"/>
      <c r="G39" s="54">
        <f t="shared" si="0"/>
        <v>2258620</v>
      </c>
      <c r="H39" s="55">
        <f>SUM(H40:H46)</f>
        <v>2258620</v>
      </c>
      <c r="I39" s="55">
        <f>SUM(I40:I46)</f>
        <v>0</v>
      </c>
      <c r="J39" s="55">
        <f>SUM(J40:J46)</f>
        <v>0</v>
      </c>
    </row>
    <row r="40" spans="1:11" ht="48" customHeight="1">
      <c r="A40" s="18" t="s">
        <v>49</v>
      </c>
      <c r="B40" s="18" t="s">
        <v>26</v>
      </c>
      <c r="C40" s="19" t="s">
        <v>25</v>
      </c>
      <c r="D40" s="19" t="s">
        <v>24</v>
      </c>
      <c r="E40" s="290" t="s">
        <v>248</v>
      </c>
      <c r="F40" s="290" t="s">
        <v>269</v>
      </c>
      <c r="G40" s="54">
        <f t="shared" si="0"/>
        <v>200000</v>
      </c>
      <c r="H40" s="56">
        <v>200000</v>
      </c>
      <c r="I40" s="56"/>
      <c r="J40" s="57"/>
      <c r="K40" s="2">
        <v>200000</v>
      </c>
    </row>
    <row r="41" spans="1:11" ht="41.25" customHeight="1">
      <c r="A41" s="288" t="s">
        <v>156</v>
      </c>
      <c r="B41" s="288">
        <v>1021</v>
      </c>
      <c r="C41" s="287" t="s">
        <v>47</v>
      </c>
      <c r="D41" s="287" t="s">
        <v>91</v>
      </c>
      <c r="E41" s="290"/>
      <c r="F41" s="290"/>
      <c r="G41" s="54">
        <f t="shared" si="0"/>
        <v>400000</v>
      </c>
      <c r="H41" s="56">
        <v>400000</v>
      </c>
      <c r="I41" s="57"/>
      <c r="J41" s="57"/>
      <c r="K41" s="2">
        <v>600000</v>
      </c>
    </row>
    <row r="42" spans="1:11" ht="69" customHeight="1">
      <c r="A42" s="288"/>
      <c r="B42" s="288"/>
      <c r="C42" s="287"/>
      <c r="D42" s="287"/>
      <c r="E42" s="51" t="s">
        <v>372</v>
      </c>
      <c r="F42" s="21" t="s">
        <v>263</v>
      </c>
      <c r="G42" s="54">
        <f t="shared" si="0"/>
        <v>25000</v>
      </c>
      <c r="H42" s="56">
        <v>25000</v>
      </c>
      <c r="I42" s="57"/>
      <c r="J42" s="57"/>
      <c r="K42" s="2">
        <v>25000</v>
      </c>
    </row>
    <row r="43" spans="1:11" ht="45" customHeight="1">
      <c r="A43" s="48" t="s">
        <v>149</v>
      </c>
      <c r="B43" s="48" t="s">
        <v>148</v>
      </c>
      <c r="C43" s="49" t="s">
        <v>45</v>
      </c>
      <c r="D43" s="49" t="s">
        <v>46</v>
      </c>
      <c r="E43" s="51" t="s">
        <v>371</v>
      </c>
      <c r="F43" s="21" t="s">
        <v>263</v>
      </c>
      <c r="G43" s="54">
        <f t="shared" si="0"/>
        <v>1600000</v>
      </c>
      <c r="H43" s="56">
        <v>1600000</v>
      </c>
      <c r="I43" s="60"/>
      <c r="J43" s="58"/>
      <c r="K43" s="2">
        <v>2000000</v>
      </c>
    </row>
    <row r="44" spans="1:10" ht="61.5" customHeight="1">
      <c r="A44" s="18" t="s">
        <v>147</v>
      </c>
      <c r="B44" s="18">
        <v>1142</v>
      </c>
      <c r="C44" s="19" t="s">
        <v>45</v>
      </c>
      <c r="D44" s="19" t="s">
        <v>145</v>
      </c>
      <c r="E44" s="51" t="s">
        <v>373</v>
      </c>
      <c r="F44" s="21" t="s">
        <v>263</v>
      </c>
      <c r="G44" s="54">
        <f t="shared" si="0"/>
        <v>3620</v>
      </c>
      <c r="H44" s="56">
        <v>3620</v>
      </c>
      <c r="I44" s="57"/>
      <c r="J44" s="57"/>
    </row>
    <row r="45" spans="1:11" ht="59.25" customHeight="1">
      <c r="A45" s="48" t="s">
        <v>44</v>
      </c>
      <c r="B45" s="38">
        <v>5011</v>
      </c>
      <c r="C45" s="41" t="s">
        <v>5</v>
      </c>
      <c r="D45" s="41" t="s">
        <v>20</v>
      </c>
      <c r="E45" s="276" t="s">
        <v>249</v>
      </c>
      <c r="F45" s="276" t="s">
        <v>263</v>
      </c>
      <c r="G45" s="54">
        <f t="shared" si="0"/>
        <v>20000</v>
      </c>
      <c r="H45" s="56">
        <v>20000</v>
      </c>
      <c r="I45" s="60"/>
      <c r="J45" s="58"/>
      <c r="K45" s="2">
        <v>50000</v>
      </c>
    </row>
    <row r="46" spans="1:10" ht="33" customHeight="1">
      <c r="A46" s="38" t="s">
        <v>73</v>
      </c>
      <c r="B46" s="38">
        <v>5012</v>
      </c>
      <c r="C46" s="41" t="s">
        <v>5</v>
      </c>
      <c r="D46" s="41" t="s">
        <v>74</v>
      </c>
      <c r="E46" s="276"/>
      <c r="F46" s="276"/>
      <c r="G46" s="54">
        <f t="shared" si="0"/>
        <v>10000</v>
      </c>
      <c r="H46" s="60">
        <v>10000</v>
      </c>
      <c r="I46" s="58"/>
      <c r="J46" s="58"/>
    </row>
    <row r="47" spans="1:10" ht="54.75" customHeight="1">
      <c r="A47" s="46" t="s">
        <v>129</v>
      </c>
      <c r="B47" s="46"/>
      <c r="C47" s="47"/>
      <c r="D47" s="151" t="s">
        <v>89</v>
      </c>
      <c r="E47" s="53"/>
      <c r="F47" s="53"/>
      <c r="G47" s="54">
        <f t="shared" si="0"/>
        <v>4050000</v>
      </c>
      <c r="H47" s="55">
        <f>H48</f>
        <v>4050000</v>
      </c>
      <c r="I47" s="55">
        <f>I48</f>
        <v>0</v>
      </c>
      <c r="J47" s="55">
        <f>J48</f>
        <v>0</v>
      </c>
    </row>
    <row r="48" spans="1:10" ht="60" customHeight="1">
      <c r="A48" s="46" t="s">
        <v>128</v>
      </c>
      <c r="B48" s="46"/>
      <c r="C48" s="47"/>
      <c r="D48" s="151" t="s">
        <v>89</v>
      </c>
      <c r="E48" s="53"/>
      <c r="F48" s="53"/>
      <c r="G48" s="54">
        <f t="shared" si="0"/>
        <v>4050000</v>
      </c>
      <c r="H48" s="55">
        <f>SUM(H49:H51)</f>
        <v>4050000</v>
      </c>
      <c r="I48" s="55">
        <f>SUM(I51:I51)</f>
        <v>0</v>
      </c>
      <c r="J48" s="55">
        <f>SUM(J51:J51)</f>
        <v>0</v>
      </c>
    </row>
    <row r="49" spans="1:11" s="159" customFormat="1" ht="46.5" customHeight="1">
      <c r="A49" s="285" t="s">
        <v>252</v>
      </c>
      <c r="B49" s="285" t="s">
        <v>253</v>
      </c>
      <c r="C49" s="286" t="s">
        <v>14</v>
      </c>
      <c r="D49" s="286" t="s">
        <v>254</v>
      </c>
      <c r="E49" s="152" t="s">
        <v>273</v>
      </c>
      <c r="F49" s="21" t="s">
        <v>263</v>
      </c>
      <c r="G49" s="54">
        <f t="shared" si="0"/>
        <v>50000</v>
      </c>
      <c r="H49" s="59">
        <v>50000</v>
      </c>
      <c r="I49" s="153"/>
      <c r="J49" s="153"/>
      <c r="K49" s="159">
        <v>150000</v>
      </c>
    </row>
    <row r="50" spans="1:10" s="159" customFormat="1" ht="70.5" customHeight="1">
      <c r="A50" s="285"/>
      <c r="B50" s="285"/>
      <c r="C50" s="286"/>
      <c r="D50" s="286"/>
      <c r="E50" s="203" t="s">
        <v>374</v>
      </c>
      <c r="F50" s="21" t="s">
        <v>366</v>
      </c>
      <c r="G50" s="54">
        <f t="shared" si="0"/>
        <v>4000000</v>
      </c>
      <c r="H50" s="59">
        <v>4000000</v>
      </c>
      <c r="I50" s="153"/>
      <c r="J50" s="153"/>
    </row>
    <row r="51" spans="1:10" ht="51.75" customHeight="1">
      <c r="A51" s="285"/>
      <c r="B51" s="285"/>
      <c r="C51" s="286"/>
      <c r="D51" s="286"/>
      <c r="E51" s="21"/>
      <c r="F51" s="21"/>
      <c r="G51" s="54">
        <f t="shared" si="0"/>
        <v>0</v>
      </c>
      <c r="H51" s="60"/>
      <c r="I51" s="58"/>
      <c r="J51" s="58"/>
    </row>
    <row r="52" spans="1:10" ht="44.25" customHeight="1">
      <c r="A52" s="154"/>
      <c r="B52" s="154"/>
      <c r="C52" s="154"/>
      <c r="D52" s="155" t="s">
        <v>72</v>
      </c>
      <c r="E52" s="154"/>
      <c r="F52" s="154"/>
      <c r="G52" s="156">
        <f t="shared" si="0"/>
        <v>18645520</v>
      </c>
      <c r="H52" s="157">
        <f>H12+H38+H47</f>
        <v>18505920</v>
      </c>
      <c r="I52" s="157">
        <f>I12+I38</f>
        <v>139600</v>
      </c>
      <c r="J52" s="157">
        <f>J12+J38</f>
        <v>0</v>
      </c>
    </row>
    <row r="53" spans="1:16" ht="42" customHeight="1">
      <c r="A53" s="32"/>
      <c r="B53" s="22"/>
      <c r="C53" s="22"/>
      <c r="D53" s="23"/>
      <c r="E53" s="24"/>
      <c r="F53" s="24"/>
      <c r="G53" s="24"/>
      <c r="H53" s="25"/>
      <c r="I53" s="25"/>
      <c r="J53" s="25"/>
      <c r="P53" s="158"/>
    </row>
    <row r="54" spans="1:9" s="8" customFormat="1" ht="48.75" customHeight="1">
      <c r="A54" s="32" t="s">
        <v>204</v>
      </c>
      <c r="B54" s="27"/>
      <c r="C54" s="26"/>
      <c r="D54" s="27"/>
      <c r="E54" s="26"/>
      <c r="F54" s="26"/>
      <c r="G54" s="26"/>
      <c r="H54" s="27" t="s">
        <v>232</v>
      </c>
      <c r="I54" s="32"/>
    </row>
    <row r="55" spans="1:10" ht="42.75" customHeight="1">
      <c r="A55" s="32"/>
      <c r="B55" s="28"/>
      <c r="C55" s="29"/>
      <c r="D55" s="29"/>
      <c r="E55" s="29"/>
      <c r="F55" s="30"/>
      <c r="G55" s="30"/>
      <c r="H55" s="30"/>
      <c r="I55" s="10"/>
      <c r="J55" s="26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</sheetData>
  <sheetProtection/>
  <mergeCells count="39">
    <mergeCell ref="A35:A36"/>
    <mergeCell ref="B35:B36"/>
    <mergeCell ref="C35:C36"/>
    <mergeCell ref="D14:D15"/>
    <mergeCell ref="A24:A28"/>
    <mergeCell ref="B24:B28"/>
    <mergeCell ref="C24:C28"/>
    <mergeCell ref="D24:D28"/>
    <mergeCell ref="F45:F46"/>
    <mergeCell ref="E45:E46"/>
    <mergeCell ref="D35:D36"/>
    <mergeCell ref="E40:E41"/>
    <mergeCell ref="C41:C42"/>
    <mergeCell ref="F40:F41"/>
    <mergeCell ref="A49:A51"/>
    <mergeCell ref="B49:B51"/>
    <mergeCell ref="C49:C51"/>
    <mergeCell ref="D49:D51"/>
    <mergeCell ref="D41:D42"/>
    <mergeCell ref="A41:A42"/>
    <mergeCell ref="B41:B42"/>
    <mergeCell ref="F1:I1"/>
    <mergeCell ref="G9:G10"/>
    <mergeCell ref="B5:I5"/>
    <mergeCell ref="F24:F25"/>
    <mergeCell ref="C14:C15"/>
    <mergeCell ref="I9:J9"/>
    <mergeCell ref="H9:H10"/>
    <mergeCell ref="D9:D10"/>
    <mergeCell ref="A6:B6"/>
    <mergeCell ref="F26:F27"/>
    <mergeCell ref="A14:A15"/>
    <mergeCell ref="A7:B7"/>
    <mergeCell ref="B14:B15"/>
    <mergeCell ref="C9:C10"/>
    <mergeCell ref="A9:A10"/>
    <mergeCell ref="F9:F10"/>
    <mergeCell ref="E9:E10"/>
    <mergeCell ref="B9:B10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Lenovo</cp:lastModifiedBy>
  <cp:lastPrinted>2023-12-18T11:52:11Z</cp:lastPrinted>
  <dcterms:created xsi:type="dcterms:W3CDTF">2015-01-21T10:35:23Z</dcterms:created>
  <dcterms:modified xsi:type="dcterms:W3CDTF">2024-01-09T09:59:02Z</dcterms:modified>
  <cp:category/>
  <cp:version/>
  <cp:contentType/>
  <cp:contentStatus/>
</cp:coreProperties>
</file>